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060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<sst xmlns="http://schemas.openxmlformats.org/spreadsheetml/2006/main" count="5153" uniqueCount="644">
  <si>
    <t>学号</t>
  </si>
  <si>
    <t>姓名</t>
  </si>
  <si>
    <t>A</t>
  </si>
  <si>
    <t>科目</t>
  </si>
  <si>
    <t>医学微生物学</t>
  </si>
  <si>
    <t>免疫学</t>
  </si>
  <si>
    <t>传染病学</t>
  </si>
  <si>
    <t>神经病学</t>
  </si>
  <si>
    <t>外科学（各论一）</t>
  </si>
  <si>
    <t>妇产科学</t>
  </si>
  <si>
    <t>儿科学</t>
  </si>
  <si>
    <t>内科学（一）</t>
  </si>
  <si>
    <t>中医学</t>
  </si>
  <si>
    <t>病理生理学</t>
  </si>
  <si>
    <t>病理学</t>
  </si>
  <si>
    <t>皮肤性病学</t>
  </si>
  <si>
    <t>内科学（二）</t>
  </si>
  <si>
    <t>外科学（各论二）</t>
  </si>
  <si>
    <t>耳鼻喉头颈外科学</t>
  </si>
  <si>
    <t>口腔医学</t>
  </si>
  <si>
    <t>全科医学概论</t>
  </si>
  <si>
    <t>学分</t>
  </si>
  <si>
    <t>本sheet使用方法：</t>
  </si>
  <si>
    <t>202361114101</t>
  </si>
  <si>
    <t>孙琪捷</t>
  </si>
  <si>
    <t>得分</t>
  </si>
  <si>
    <t>1.将学号、姓名复制到对应的列。不限顺序。</t>
  </si>
  <si>
    <t>202361114102</t>
  </si>
  <si>
    <t>花程阳</t>
  </si>
  <si>
    <t>2.将赋分与得分填到对应的绿色位置。</t>
  </si>
  <si>
    <t>202361114103</t>
  </si>
  <si>
    <t>张爽</t>
  </si>
  <si>
    <t>3.密码123</t>
  </si>
  <si>
    <t>202361114104</t>
  </si>
  <si>
    <t>陈卓</t>
  </si>
  <si>
    <t>4.1000条以内</t>
  </si>
  <si>
    <t>202361114105</t>
  </si>
  <si>
    <t>孔雅丽</t>
  </si>
  <si>
    <t>202361114106</t>
  </si>
  <si>
    <t>彭博</t>
  </si>
  <si>
    <t>202361114107</t>
  </si>
  <si>
    <t>彭文洁</t>
  </si>
  <si>
    <t>202361114108</t>
  </si>
  <si>
    <t>孟亚欣</t>
  </si>
  <si>
    <t>202361114109</t>
  </si>
  <si>
    <t>张婧瑶</t>
  </si>
  <si>
    <t>202361114110</t>
  </si>
  <si>
    <t>文淑</t>
  </si>
  <si>
    <t>202361114111</t>
  </si>
  <si>
    <t>刘一凡</t>
  </si>
  <si>
    <t>202361114112</t>
  </si>
  <si>
    <t>李杰</t>
  </si>
  <si>
    <t>202361114113</t>
  </si>
  <si>
    <t>刘宇琼</t>
  </si>
  <si>
    <t>202361114114</t>
  </si>
  <si>
    <t>贾文雅</t>
  </si>
  <si>
    <t>202361114115</t>
  </si>
  <si>
    <t>梁江伊</t>
  </si>
  <si>
    <t>202361114116</t>
  </si>
  <si>
    <t>王桂凤</t>
  </si>
  <si>
    <t>202361114117</t>
  </si>
  <si>
    <t>吴贝贝</t>
  </si>
  <si>
    <t>202361114118</t>
  </si>
  <si>
    <t>李诗洁</t>
  </si>
  <si>
    <t>202361114119</t>
  </si>
  <si>
    <t>谢晶晶</t>
  </si>
  <si>
    <t>202361114120</t>
  </si>
  <si>
    <t>谢镕泽</t>
  </si>
  <si>
    <t>202361114121</t>
  </si>
  <si>
    <t>孙宇轩</t>
  </si>
  <si>
    <t>202361114122</t>
  </si>
  <si>
    <t>杨嘉诚</t>
  </si>
  <si>
    <t>202361114123</t>
  </si>
  <si>
    <t>夏昆峰</t>
  </si>
  <si>
    <t>202361114124</t>
  </si>
  <si>
    <t>魏嘉鑫</t>
  </si>
  <si>
    <t>202361114125</t>
  </si>
  <si>
    <t>雷晓丰</t>
  </si>
  <si>
    <t>202361114126</t>
  </si>
  <si>
    <t>胡志鸿</t>
  </si>
  <si>
    <t>202361114127</t>
  </si>
  <si>
    <t>王宇航</t>
  </si>
  <si>
    <t>202361114128</t>
  </si>
  <si>
    <t>任帅</t>
  </si>
  <si>
    <t>202361114129</t>
  </si>
  <si>
    <t>巴会龙</t>
  </si>
  <si>
    <t>备注：红色成绩为缓考</t>
  </si>
  <si>
    <t>202361114130</t>
  </si>
  <si>
    <t>渠盛涵</t>
  </si>
  <si>
    <t>202361114131</t>
  </si>
  <si>
    <t>华理洋</t>
  </si>
  <si>
    <t>202361114132</t>
  </si>
  <si>
    <t>申航行</t>
  </si>
  <si>
    <t>202361114133</t>
  </si>
  <si>
    <t>汪杨</t>
  </si>
  <si>
    <t>202361114201</t>
  </si>
  <si>
    <t>张晗钰</t>
  </si>
  <si>
    <t>202361114202</t>
  </si>
  <si>
    <t>韩颖世</t>
  </si>
  <si>
    <t>202361114203</t>
  </si>
  <si>
    <t>乔婉瑶</t>
  </si>
  <si>
    <t>202361114204</t>
  </si>
  <si>
    <t>李飞艳</t>
  </si>
  <si>
    <t>202361114205</t>
  </si>
  <si>
    <t>朱晨珂</t>
  </si>
  <si>
    <t>202361114206</t>
  </si>
  <si>
    <t>余萍</t>
  </si>
  <si>
    <t>202361114207</t>
  </si>
  <si>
    <t>王啸薇</t>
  </si>
  <si>
    <t>202361114208</t>
  </si>
  <si>
    <t>孙亚琼</t>
  </si>
  <si>
    <t>202361114209</t>
  </si>
  <si>
    <t>郭一帆</t>
  </si>
  <si>
    <t>202361114210</t>
  </si>
  <si>
    <t>葛敏捷</t>
  </si>
  <si>
    <t>202361114211</t>
  </si>
  <si>
    <t>郑书宁</t>
  </si>
  <si>
    <t>202361114212</t>
  </si>
  <si>
    <t>王一涵</t>
  </si>
  <si>
    <t>202361114213</t>
  </si>
  <si>
    <t>程新彩</t>
  </si>
  <si>
    <t>202361114214</t>
  </si>
  <si>
    <t>202361114215</t>
  </si>
  <si>
    <t>谢桂甜</t>
  </si>
  <si>
    <t>202361114216</t>
  </si>
  <si>
    <t>薛华</t>
  </si>
  <si>
    <t>202361114217</t>
  </si>
  <si>
    <t>陈思佳</t>
  </si>
  <si>
    <t>202361114218</t>
  </si>
  <si>
    <t>沈昱昕</t>
  </si>
  <si>
    <t>202361114219</t>
  </si>
  <si>
    <t>贾璐君</t>
  </si>
  <si>
    <t>202361114220</t>
  </si>
  <si>
    <t>邢佑华</t>
  </si>
  <si>
    <t>202361114221</t>
  </si>
  <si>
    <t>鲍俊骞</t>
  </si>
  <si>
    <t>李荣强</t>
  </si>
  <si>
    <t>202361114223</t>
  </si>
  <si>
    <t>闫石松</t>
  </si>
  <si>
    <t>202361114224</t>
  </si>
  <si>
    <t>杨盛豪</t>
  </si>
  <si>
    <t>202361114225</t>
  </si>
  <si>
    <t>马金鹏</t>
  </si>
  <si>
    <t>202361114226</t>
  </si>
  <si>
    <t>郭攀艺</t>
  </si>
  <si>
    <t>202361114227</t>
  </si>
  <si>
    <t>丁成坤</t>
  </si>
  <si>
    <t>202361114228</t>
  </si>
  <si>
    <t>李云飞</t>
  </si>
  <si>
    <t>202361114229</t>
  </si>
  <si>
    <t>邓子祥</t>
  </si>
  <si>
    <t>202361114230</t>
  </si>
  <si>
    <t>杨汶东</t>
  </si>
  <si>
    <t>202361114231</t>
  </si>
  <si>
    <t>王泽豪</t>
  </si>
  <si>
    <t>202361114232</t>
  </si>
  <si>
    <t>余俊鹏</t>
  </si>
  <si>
    <t>202361114233</t>
  </si>
  <si>
    <t>杜宇光</t>
  </si>
  <si>
    <t>202361114301</t>
  </si>
  <si>
    <t>郑晨晨</t>
  </si>
  <si>
    <t>202361114302</t>
  </si>
  <si>
    <t>靳梦阳</t>
  </si>
  <si>
    <t>202361114303</t>
  </si>
  <si>
    <t>刘茜</t>
  </si>
  <si>
    <t>202361114304</t>
  </si>
  <si>
    <t>杨秋毓</t>
  </si>
  <si>
    <t>202361114305</t>
  </si>
  <si>
    <t>龚涵钰</t>
  </si>
  <si>
    <t>202361114306</t>
  </si>
  <si>
    <t>李静</t>
  </si>
  <si>
    <t>202361114307</t>
  </si>
  <si>
    <t>耿超娜</t>
  </si>
  <si>
    <t>202361114308</t>
  </si>
  <si>
    <t>刘婉婷</t>
  </si>
  <si>
    <t>202361114309</t>
  </si>
  <si>
    <t>崔倩楠</t>
  </si>
  <si>
    <t>202361114310</t>
  </si>
  <si>
    <t>卜逸涵</t>
  </si>
  <si>
    <t>202361114311</t>
  </si>
  <si>
    <t>常会莹</t>
  </si>
  <si>
    <t>202361114312</t>
  </si>
  <si>
    <t>张羽盈</t>
  </si>
  <si>
    <t>202361114313</t>
  </si>
  <si>
    <t>杨林慧</t>
  </si>
  <si>
    <t>202361114314</t>
  </si>
  <si>
    <t>牛琳琳</t>
  </si>
  <si>
    <t>202361114315</t>
  </si>
  <si>
    <t>鄢彦</t>
  </si>
  <si>
    <t>202361114316</t>
  </si>
  <si>
    <t>李赞赞</t>
  </si>
  <si>
    <t>202361114317</t>
  </si>
  <si>
    <t>寇建伟</t>
  </si>
  <si>
    <t>202361114318</t>
  </si>
  <si>
    <t>闫馨月</t>
  </si>
  <si>
    <t>202361114319</t>
  </si>
  <si>
    <t>任妍</t>
  </si>
  <si>
    <t>202361114320</t>
  </si>
  <si>
    <t>魏凡深</t>
  </si>
  <si>
    <t>202361114321</t>
  </si>
  <si>
    <t>王炳坤</t>
  </si>
  <si>
    <t>202361114322</t>
  </si>
  <si>
    <t>陈潇文</t>
  </si>
  <si>
    <t>202361114323</t>
  </si>
  <si>
    <t>吴伟</t>
  </si>
  <si>
    <t>202361114324</t>
  </si>
  <si>
    <t>张晓轩</t>
  </si>
  <si>
    <t>202361114325</t>
  </si>
  <si>
    <t>张东浩</t>
  </si>
  <si>
    <t>202361114326</t>
  </si>
  <si>
    <t>程蒙恩</t>
  </si>
  <si>
    <t>202361114328</t>
  </si>
  <si>
    <t>张洪瑞</t>
  </si>
  <si>
    <t>202361114329</t>
  </si>
  <si>
    <t>刘森</t>
  </si>
  <si>
    <t>202361114330</t>
  </si>
  <si>
    <t>李晓枫</t>
  </si>
  <si>
    <t>202361114331</t>
  </si>
  <si>
    <t>卫文哲</t>
  </si>
  <si>
    <t>202361114332</t>
  </si>
  <si>
    <t>冯天腾</t>
  </si>
  <si>
    <t>202361114333</t>
  </si>
  <si>
    <t>田宇</t>
  </si>
  <si>
    <t>202361114401</t>
  </si>
  <si>
    <t>许莉萍</t>
  </si>
  <si>
    <t>292361114403</t>
  </si>
  <si>
    <t>孙曼玉</t>
  </si>
  <si>
    <t>常霄玉</t>
  </si>
  <si>
    <t>202361114404</t>
  </si>
  <si>
    <t>陈琳</t>
  </si>
  <si>
    <t>202361114405</t>
  </si>
  <si>
    <t>李浩琪</t>
  </si>
  <si>
    <t>202361114406</t>
  </si>
  <si>
    <t>罗嘉会</t>
  </si>
  <si>
    <t>202361114407</t>
  </si>
  <si>
    <t>吉蕊</t>
  </si>
  <si>
    <t>202361114408</t>
  </si>
  <si>
    <t>汤婷婷</t>
  </si>
  <si>
    <t>202361114409</t>
  </si>
  <si>
    <t>张焱</t>
  </si>
  <si>
    <t>202361114410</t>
  </si>
  <si>
    <t>李宏搏</t>
  </si>
  <si>
    <t>202361114411</t>
  </si>
  <si>
    <t>程珂欣</t>
  </si>
  <si>
    <t>202361114412</t>
  </si>
  <si>
    <t>李佳瑶</t>
  </si>
  <si>
    <t>202361114413</t>
  </si>
  <si>
    <t>蒋勤勤</t>
  </si>
  <si>
    <t>202361114414</t>
  </si>
  <si>
    <t>李兴枝</t>
  </si>
  <si>
    <t>202361114415</t>
  </si>
  <si>
    <t>陈奕帆</t>
  </si>
  <si>
    <t>202361114416</t>
  </si>
  <si>
    <t>张锦</t>
  </si>
  <si>
    <t>202361114417</t>
  </si>
  <si>
    <t>宁嘉怡</t>
  </si>
  <si>
    <t>202361114418</t>
  </si>
  <si>
    <t>侯凯莉</t>
  </si>
  <si>
    <t>202361114419</t>
  </si>
  <si>
    <t>纪晴</t>
  </si>
  <si>
    <t>202361114420</t>
  </si>
  <si>
    <t>咸明君</t>
  </si>
  <si>
    <t>202361114421</t>
  </si>
  <si>
    <t>周世昊</t>
  </si>
  <si>
    <t>202361114422</t>
  </si>
  <si>
    <t>谢浩伟</t>
  </si>
  <si>
    <t>202361114423</t>
  </si>
  <si>
    <t>吴小健</t>
  </si>
  <si>
    <t>202361114424</t>
  </si>
  <si>
    <t>刘书恺</t>
  </si>
  <si>
    <t>202361114425</t>
  </si>
  <si>
    <t>马源</t>
  </si>
  <si>
    <t>202361114426</t>
  </si>
  <si>
    <t>李鹏远</t>
  </si>
  <si>
    <t>202361114427</t>
  </si>
  <si>
    <t>张洋纲</t>
  </si>
  <si>
    <t>邢楠</t>
  </si>
  <si>
    <t>202361114429</t>
  </si>
  <si>
    <t>于青松</t>
  </si>
  <si>
    <t>202361114430</t>
  </si>
  <si>
    <t>叶昕阳</t>
  </si>
  <si>
    <t>202361114431</t>
  </si>
  <si>
    <t>赵旭浩</t>
  </si>
  <si>
    <t>202361114432</t>
  </si>
  <si>
    <t>马帅帅</t>
  </si>
  <si>
    <t>202361114433</t>
  </si>
  <si>
    <t>侯昊天</t>
  </si>
  <si>
    <t>202361114501</t>
  </si>
  <si>
    <t>杨丰帆</t>
  </si>
  <si>
    <t>202361114502</t>
  </si>
  <si>
    <t>侯柯羽</t>
  </si>
  <si>
    <t>202361114503</t>
  </si>
  <si>
    <t>侯晨</t>
  </si>
  <si>
    <t>202361114504</t>
  </si>
  <si>
    <t>刘硕硕</t>
  </si>
  <si>
    <t>202361114505</t>
  </si>
  <si>
    <t>杨宜洁</t>
  </si>
  <si>
    <t>202361114506</t>
  </si>
  <si>
    <t>刘旭红</t>
  </si>
  <si>
    <t>202361114507</t>
  </si>
  <si>
    <t>肖盼茹</t>
  </si>
  <si>
    <t>202361114508</t>
  </si>
  <si>
    <t>张灵真</t>
  </si>
  <si>
    <t>202361114509</t>
  </si>
  <si>
    <t>毛珂</t>
  </si>
  <si>
    <t>202361114510</t>
  </si>
  <si>
    <t>张莹</t>
  </si>
  <si>
    <t>202361114511</t>
  </si>
  <si>
    <t>季颖辉</t>
  </si>
  <si>
    <t>202361114512</t>
  </si>
  <si>
    <t>苟士平</t>
  </si>
  <si>
    <t>202361114513</t>
  </si>
  <si>
    <t>魏佳蒙</t>
  </si>
  <si>
    <t>202361114514</t>
  </si>
  <si>
    <t>陈金泽</t>
  </si>
  <si>
    <t>202361114515</t>
  </si>
  <si>
    <t>牛玉芳</t>
  </si>
  <si>
    <t>202361114516</t>
  </si>
  <si>
    <t>丁姿惠</t>
  </si>
  <si>
    <t>202361114517</t>
  </si>
  <si>
    <t>王慧慧</t>
  </si>
  <si>
    <t>202361114518</t>
  </si>
  <si>
    <t>岳静静</t>
  </si>
  <si>
    <t>202361114519</t>
  </si>
  <si>
    <t>付佳明</t>
  </si>
  <si>
    <t>202361114520</t>
  </si>
  <si>
    <t>张智烽</t>
  </si>
  <si>
    <t>202361114521</t>
  </si>
  <si>
    <t>赵嘉彬</t>
  </si>
  <si>
    <t>202361114522</t>
  </si>
  <si>
    <t>贺京奥</t>
  </si>
  <si>
    <t>202361114523</t>
  </si>
  <si>
    <t>丁佳成</t>
  </si>
  <si>
    <t>202361114524</t>
  </si>
  <si>
    <t>段旭</t>
  </si>
  <si>
    <t>202361114525</t>
  </si>
  <si>
    <t>罗松</t>
  </si>
  <si>
    <t>202361114526</t>
  </si>
  <si>
    <t>王赵晖</t>
  </si>
  <si>
    <t>202361114527</t>
  </si>
  <si>
    <t>黄焱</t>
  </si>
  <si>
    <t>202361114528</t>
  </si>
  <si>
    <t>朱林林</t>
  </si>
  <si>
    <t>202361114529</t>
  </si>
  <si>
    <t>赵大海</t>
  </si>
  <si>
    <t>202361114530</t>
  </si>
  <si>
    <t>朱士鑫</t>
  </si>
  <si>
    <t>202361114531</t>
  </si>
  <si>
    <t>陈博思</t>
  </si>
  <si>
    <t>202361114532</t>
  </si>
  <si>
    <t>闫俊钊</t>
  </si>
  <si>
    <t>202361114533</t>
  </si>
  <si>
    <t>陈子良</t>
  </si>
  <si>
    <t>202361114534</t>
  </si>
  <si>
    <t>王晓萌</t>
  </si>
  <si>
    <t>吕冉冉</t>
  </si>
  <si>
    <t>何怡晓</t>
  </si>
  <si>
    <t>王莹</t>
  </si>
  <si>
    <t>李鸿</t>
  </si>
  <si>
    <t>郭雨萌</t>
  </si>
  <si>
    <t>李垚</t>
  </si>
  <si>
    <t>王芷诺</t>
  </si>
  <si>
    <t>张一</t>
  </si>
  <si>
    <t>魏镕</t>
  </si>
  <si>
    <t>贾永培</t>
  </si>
  <si>
    <t>王怡菡</t>
  </si>
  <si>
    <t>佐瑞琦</t>
  </si>
  <si>
    <t>陈相君</t>
  </si>
  <si>
    <t>马冉</t>
  </si>
  <si>
    <t>王新月</t>
  </si>
  <si>
    <t>朱淑园</t>
  </si>
  <si>
    <t>马春梦</t>
  </si>
  <si>
    <t>杨文豪</t>
  </si>
  <si>
    <t>朱之燎</t>
  </si>
  <si>
    <t>刘思豪</t>
  </si>
  <si>
    <t>马金科</t>
  </si>
  <si>
    <t>顾圳基</t>
  </si>
  <si>
    <t>刘金辉</t>
  </si>
  <si>
    <t>魏鸿涛</t>
  </si>
  <si>
    <t>宋云朋</t>
  </si>
  <si>
    <t>厉航宇</t>
  </si>
  <si>
    <t>吴凡</t>
  </si>
  <si>
    <t>方瑞豪</t>
  </si>
  <si>
    <t>范长江</t>
  </si>
  <si>
    <t>赵宜鹏</t>
  </si>
  <si>
    <t>胡选玫</t>
  </si>
  <si>
    <t>马路遥</t>
  </si>
  <si>
    <t>202361114701</t>
  </si>
  <si>
    <t>梁潘婷</t>
  </si>
  <si>
    <t>202361114702</t>
  </si>
  <si>
    <t>孙晗</t>
  </si>
  <si>
    <t>202361114703</t>
  </si>
  <si>
    <t>靳菡</t>
  </si>
  <si>
    <t>202361114704</t>
  </si>
  <si>
    <t>郑锦</t>
  </si>
  <si>
    <t>202361114705</t>
  </si>
  <si>
    <t>张燕妮</t>
  </si>
  <si>
    <t>202361114706</t>
  </si>
  <si>
    <t>王书径</t>
  </si>
  <si>
    <t>202361114707</t>
  </si>
  <si>
    <t>陈萧楠</t>
  </si>
  <si>
    <t>202361114708</t>
  </si>
  <si>
    <t>柴智慧</t>
  </si>
  <si>
    <t>202361114709</t>
  </si>
  <si>
    <t>安荟名</t>
  </si>
  <si>
    <t>202361114710</t>
  </si>
  <si>
    <t>陈逸凡</t>
  </si>
  <si>
    <t>202361114711</t>
  </si>
  <si>
    <t>刘铭</t>
  </si>
  <si>
    <t>202361114712</t>
  </si>
  <si>
    <t>黄佳诺</t>
  </si>
  <si>
    <t>202361114713</t>
  </si>
  <si>
    <t>李婷</t>
  </si>
  <si>
    <t>202361114714</t>
  </si>
  <si>
    <t>张楠</t>
  </si>
  <si>
    <t>202361114715</t>
  </si>
  <si>
    <t>任雨淇</t>
  </si>
  <si>
    <t>202361114716</t>
  </si>
  <si>
    <t>李凯悦</t>
  </si>
  <si>
    <t>202361114717</t>
  </si>
  <si>
    <t>高畅</t>
  </si>
  <si>
    <t>202361114718</t>
  </si>
  <si>
    <t>王赛雅</t>
  </si>
  <si>
    <t>202361114719</t>
  </si>
  <si>
    <t>高升</t>
  </si>
  <si>
    <t>202361114720</t>
  </si>
  <si>
    <t>岳宗园</t>
  </si>
  <si>
    <t>202361114721</t>
  </si>
  <si>
    <t>魏立</t>
  </si>
  <si>
    <t>202361114722</t>
  </si>
  <si>
    <t>高宏亮</t>
  </si>
  <si>
    <t>202361114723</t>
  </si>
  <si>
    <t>关晓鹏</t>
  </si>
  <si>
    <t>202361114724</t>
  </si>
  <si>
    <t>魏吉颜</t>
  </si>
  <si>
    <t>202361114725</t>
  </si>
  <si>
    <t>于浩勇</t>
  </si>
  <si>
    <t>202361114726</t>
  </si>
  <si>
    <t>张一鸣</t>
  </si>
  <si>
    <t>202361114727</t>
  </si>
  <si>
    <t>蔺敬航</t>
  </si>
  <si>
    <t>202361114728</t>
  </si>
  <si>
    <t>程朝飞</t>
  </si>
  <si>
    <t>202361114729</t>
  </si>
  <si>
    <t>吕广田</t>
  </si>
  <si>
    <t>202361114730</t>
  </si>
  <si>
    <t>李腾龙</t>
  </si>
  <si>
    <t>202361114732</t>
  </si>
  <si>
    <t>王森</t>
  </si>
  <si>
    <t>202361114733</t>
  </si>
  <si>
    <t>王金虎</t>
  </si>
  <si>
    <t>202361114801</t>
  </si>
  <si>
    <t>于婧荷</t>
  </si>
  <si>
    <t>202361114802</t>
  </si>
  <si>
    <t>张锦华</t>
  </si>
  <si>
    <t>202361114803</t>
  </si>
  <si>
    <t>陈晨</t>
  </si>
  <si>
    <t>202361114804</t>
  </si>
  <si>
    <t>徐晨媛</t>
  </si>
  <si>
    <t>202361114805</t>
  </si>
  <si>
    <t>苏婉</t>
  </si>
  <si>
    <t>202361114806</t>
  </si>
  <si>
    <t>付桂鑫</t>
  </si>
  <si>
    <t>202361114807</t>
  </si>
  <si>
    <t>李晓天</t>
  </si>
  <si>
    <t>202361114808</t>
  </si>
  <si>
    <t>陈星星</t>
  </si>
  <si>
    <t>202361114809</t>
  </si>
  <si>
    <t>李佳倩</t>
  </si>
  <si>
    <t>202361114811</t>
  </si>
  <si>
    <t>韩滨羽</t>
  </si>
  <si>
    <t>202361114812</t>
  </si>
  <si>
    <t>张慧莉</t>
  </si>
  <si>
    <t>202361114813</t>
  </si>
  <si>
    <t>李亚萍</t>
  </si>
  <si>
    <t>202361114814</t>
  </si>
  <si>
    <t>王筱越</t>
  </si>
  <si>
    <t>202361114815</t>
  </si>
  <si>
    <t>袁塘塘</t>
  </si>
  <si>
    <t>202361114816</t>
  </si>
  <si>
    <t>刘梦琦</t>
  </si>
  <si>
    <t>202361114817</t>
  </si>
  <si>
    <t>邓子涵</t>
  </si>
  <si>
    <t>202361114818</t>
  </si>
  <si>
    <t>范溢源</t>
  </si>
  <si>
    <t>202361114819</t>
  </si>
  <si>
    <t>张海光</t>
  </si>
  <si>
    <t>202361114820</t>
  </si>
  <si>
    <t>王铭源</t>
  </si>
  <si>
    <t>202361114821</t>
  </si>
  <si>
    <t>李傲翔</t>
  </si>
  <si>
    <t>202361114822</t>
  </si>
  <si>
    <t>张鑫宇</t>
  </si>
  <si>
    <t>202361114824</t>
  </si>
  <si>
    <t>黄龙</t>
  </si>
  <si>
    <t>202361114825</t>
  </si>
  <si>
    <t>王浩</t>
  </si>
  <si>
    <t>202361114826</t>
  </si>
  <si>
    <t>石攀</t>
  </si>
  <si>
    <t>202361114827</t>
  </si>
  <si>
    <t>李可罕</t>
  </si>
  <si>
    <t>202361114828</t>
  </si>
  <si>
    <t>班子浩</t>
  </si>
  <si>
    <t>202361114829</t>
  </si>
  <si>
    <t>赵震宇</t>
  </si>
  <si>
    <t>202361114830</t>
  </si>
  <si>
    <t>乔宗才</t>
  </si>
  <si>
    <t>202361114831</t>
  </si>
  <si>
    <t>董孝天</t>
  </si>
  <si>
    <t>202361114832</t>
  </si>
  <si>
    <t>李瑞龙</t>
  </si>
  <si>
    <t>202361114833</t>
  </si>
  <si>
    <t>赵政</t>
  </si>
  <si>
    <t>李梦瑶</t>
  </si>
  <si>
    <t>202361114901</t>
  </si>
  <si>
    <t>甘露</t>
  </si>
  <si>
    <t>202361114902</t>
  </si>
  <si>
    <t>黄佳莹</t>
  </si>
  <si>
    <t>202361114903</t>
  </si>
  <si>
    <t>付淼</t>
  </si>
  <si>
    <t>202361114904</t>
  </si>
  <si>
    <t>朱儒婧</t>
  </si>
  <si>
    <t>202361114905</t>
  </si>
  <si>
    <t>张晨悦</t>
  </si>
  <si>
    <t>202361114906</t>
  </si>
  <si>
    <t>郭瑞嘉</t>
  </si>
  <si>
    <t>202361114907</t>
  </si>
  <si>
    <t>李莹莹</t>
  </si>
  <si>
    <t>202361114908</t>
  </si>
  <si>
    <t>尚星星</t>
  </si>
  <si>
    <t>202361114909</t>
  </si>
  <si>
    <t>郭艳秋</t>
  </si>
  <si>
    <t>202361114910</t>
  </si>
  <si>
    <t>耿佳梦</t>
  </si>
  <si>
    <t>202361114911</t>
  </si>
  <si>
    <t>靳泽灿</t>
  </si>
  <si>
    <t>202361114912</t>
  </si>
  <si>
    <t>李佳颖</t>
  </si>
  <si>
    <t>202361114913</t>
  </si>
  <si>
    <t>蔡笑</t>
  </si>
  <si>
    <t>202361114914</t>
  </si>
  <si>
    <t>皇甫文娜</t>
  </si>
  <si>
    <t>202361114915</t>
  </si>
  <si>
    <t>闫冰燕</t>
  </si>
  <si>
    <t>202361114916</t>
  </si>
  <si>
    <t>胡越</t>
  </si>
  <si>
    <t>202361114917</t>
  </si>
  <si>
    <t>王钿</t>
  </si>
  <si>
    <t>202361114918</t>
  </si>
  <si>
    <t>周如实</t>
  </si>
  <si>
    <t>202361114919</t>
  </si>
  <si>
    <t>王庆林</t>
  </si>
  <si>
    <t>202361114920</t>
  </si>
  <si>
    <t>李世豪</t>
  </si>
  <si>
    <t>202361114921</t>
  </si>
  <si>
    <t>任嘉鑫</t>
  </si>
  <si>
    <t>202361114922</t>
  </si>
  <si>
    <t>陈家权</t>
  </si>
  <si>
    <t>202361114923</t>
  </si>
  <si>
    <t>刘坤林</t>
  </si>
  <si>
    <t>202361114924</t>
  </si>
  <si>
    <t>李涵栩</t>
  </si>
  <si>
    <t>202361114925</t>
  </si>
  <si>
    <t>纪静磊</t>
  </si>
  <si>
    <t>202361114926</t>
  </si>
  <si>
    <t>王惠淋</t>
  </si>
  <si>
    <t>202361114927</t>
  </si>
  <si>
    <t>吴盈昊</t>
  </si>
  <si>
    <t>202361114928</t>
  </si>
  <si>
    <t>刘向宇</t>
  </si>
  <si>
    <t>202361114929</t>
  </si>
  <si>
    <t>王攀峰</t>
  </si>
  <si>
    <t>202361114930</t>
  </si>
  <si>
    <t>郭家麟</t>
  </si>
  <si>
    <t>202361114931</t>
  </si>
  <si>
    <t>仁博良</t>
  </si>
  <si>
    <t>202361114932</t>
  </si>
  <si>
    <t>高一博</t>
  </si>
  <si>
    <t>202361114933</t>
  </si>
  <si>
    <t>刘振涛</t>
  </si>
  <si>
    <t>毛云锦</t>
  </si>
  <si>
    <t>孔千一</t>
  </si>
  <si>
    <t>裴梦针</t>
  </si>
  <si>
    <t>井烁</t>
  </si>
  <si>
    <t>石文静</t>
  </si>
  <si>
    <t>董艳妤</t>
  </si>
  <si>
    <t>张梦佳</t>
  </si>
  <si>
    <t>岳阳</t>
  </si>
  <si>
    <t>朱姣姣</t>
  </si>
  <si>
    <t>宋梦佳</t>
  </si>
  <si>
    <t>谷子琳</t>
  </si>
  <si>
    <t>王梦雨</t>
  </si>
  <si>
    <t>张扬</t>
  </si>
  <si>
    <t>黄嘉怡</t>
  </si>
  <si>
    <t>孙铭浙</t>
  </si>
  <si>
    <t>赵润芳</t>
  </si>
  <si>
    <t>赵夏薇</t>
  </si>
  <si>
    <t>张起源</t>
  </si>
  <si>
    <t>张俊熙</t>
  </si>
  <si>
    <t>杨汉伟</t>
  </si>
  <si>
    <t>何一帆</t>
  </si>
  <si>
    <t>任政廷</t>
  </si>
  <si>
    <t>饶成宇</t>
  </si>
  <si>
    <t>刘东辉</t>
  </si>
  <si>
    <t>李国栋</t>
  </si>
  <si>
    <t>王明</t>
  </si>
  <si>
    <t>刘一博</t>
  </si>
  <si>
    <t>王利达</t>
  </si>
  <si>
    <t>陈阳阳</t>
  </si>
  <si>
    <t>万国正</t>
  </si>
  <si>
    <t>王一凡</t>
  </si>
  <si>
    <t>闫续铭</t>
  </si>
  <si>
    <t>侯浩岐</t>
  </si>
  <si>
    <t>丁晓宇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</si>
  <si>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</si>
  <si>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</si>
  <si>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</si>
  <si>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</si>
  <si>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</si>
  <si>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</si>
  <si>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</si>
  <si>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</si>
  <si>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202361114222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</si>
  <si>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</si>
  <si>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</si>
  <si>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</si>
  <si>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</si>
  <si>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</si>
  <si>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</si>
  <si>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</si>
  <si>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</si>
  <si>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</si>
  <si>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</si>
  <si>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</si>
  <si>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</si>
  <si>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日新书院</t>
  </si>
  <si>
    <t>2023级临床医学专升本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</si>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</sst>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77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0" fillId="5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0" fillId="2" borderId="1" xfId="0" applyNumberFormat="1" applyFont="1" applyFill="1" applyBorder="1" applyAlignment="1" applyProtection="1">
      <alignment horizontal="center" vertical="center"/>
      <protection locked="0"/>
    </xf>
    <xf numFmtId="176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 quotePrefix="1">
      <alignment horizontal="center" vertical="center"/>
      <protection locked="0"/>
    </xf>
    <xf numFmtId="0" fontId="4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Font="1" applyFill="1" applyBorder="1" applyAlignment="1" applyProtection="1" quotePrefix="1">
      <alignment horizontal="center" vertical="center"/>
      <protection locked="0"/>
    </xf>
    <xf numFmtId="176" fontId="4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0" fillId="2" borderId="1" xfId="0" applyFill="1" applyBorder="1" applyAlignment="1" applyProtection="1" quotePrefix="1">
      <alignment horizontal="center" vertical="center"/>
      <protection locked="0"/>
    </xf>
    <xf numFmtId="176" fontId="0" fillId="2" borderId="1" xfId="0" applyNumberForma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98"/>
  <sheetViews>
    <sheetView tabSelected="1" zoomScale="76" zoomScaleNormal="76" topLeftCell="F1" workbookViewId="0">
      <pane ySplit="2" topLeftCell="A223" activePane="bottomLeft" state="frozen"/>
      <selection/>
      <selection pane="bottomLeft" activeCell="V247" sqref="V247"/>
    </sheetView>
  </sheetViews>
  <sheetFormatPr defaultColWidth="9.90740740740741" defaultRowHeight="14.4"/>
  <cols>
    <col min="1" max="1" width="15.6666666666667" customWidth="1"/>
    <col min="2" max="2" width="10.3333333333333" customWidth="1"/>
    <col min="3" max="3" width="13.7777777777778" customWidth="1"/>
    <col min="4" max="4" width="5.77777777777778" customWidth="1"/>
    <col min="5" max="5" width="14.6666666666667" style="18" customWidth="1"/>
    <col min="6" max="6" width="11.4907407407407" style="18" customWidth="1"/>
    <col min="7" max="7" width="11.6203703703704" style="18" customWidth="1"/>
    <col min="8" max="8" width="12.1296296296296" style="18" customWidth="1"/>
    <col min="9" max="9" width="18.212962962963" style="18" customWidth="1"/>
    <col min="10" max="10" width="12.9166666666667" style="18" customWidth="1"/>
    <col min="11" max="11" width="12.2685185185185" style="18" customWidth="1"/>
    <col min="12" max="12" width="14.4444444444444" style="18" customWidth="1"/>
    <col min="13" max="13" width="11.3333333333333" style="18" customWidth="1"/>
    <col min="14" max="14" width="14.9814814814815" style="18" customWidth="1"/>
    <col min="15" max="15" width="11.1018518518519" style="18" customWidth="1"/>
    <col min="16" max="16" width="12" style="18" customWidth="1"/>
    <col min="17" max="17" width="13.2962962962963" style="18" customWidth="1"/>
    <col min="18" max="18" width="18.3425925925926" style="18" customWidth="1"/>
    <col min="19" max="19" width="18.7222222222222" style="18" customWidth="1"/>
    <col min="20" max="20" width="12.5555555555556" style="18" customWidth="1"/>
    <col min="21" max="21" width="12.7777777777778" style="18" customWidth="1"/>
    <col min="22" max="22" width="24.2685185185185" style="18" customWidth="1"/>
    <col min="23" max="23" width="13" style="18" customWidth="1"/>
    <col min="24" max="24" width="13.2222222222222" style="18" customWidth="1"/>
    <col min="25" max="26" width="8" style="18" customWidth="1"/>
  </cols>
  <sheetData>
    <row r="1" s="17" customFormat="1" spans="1:28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9" t="s">
        <v>18</v>
      </c>
      <c r="T1" s="19" t="s">
        <v>19</v>
      </c>
      <c r="U1" s="19" t="s">
        <v>20</v>
      </c>
      <c r="V1" s="19"/>
      <c r="W1" s="19"/>
      <c r="X1" s="19"/>
      <c r="Y1" s="19"/>
      <c r="Z1" s="19"/>
    </row>
    <row r="2" spans="1:28">
      <c r="A2" s="3"/>
      <c r="B2" s="3"/>
      <c r="C2" s="3"/>
      <c r="D2" s="3" t="s">
        <v>21</v>
      </c>
      <c r="E2" s="20">
        <v>1.5</v>
      </c>
      <c r="F2" s="20">
        <v>2</v>
      </c>
      <c r="G2" s="20">
        <v>2</v>
      </c>
      <c r="H2" s="20">
        <v>2</v>
      </c>
      <c r="I2" s="20">
        <v>3.5</v>
      </c>
      <c r="J2" s="20">
        <v>3</v>
      </c>
      <c r="K2" s="20">
        <v>3</v>
      </c>
      <c r="L2" s="20">
        <v>4</v>
      </c>
      <c r="M2" s="21">
        <v>1</v>
      </c>
      <c r="N2" s="20">
        <v>1.5</v>
      </c>
      <c r="O2" s="20">
        <v>1.5</v>
      </c>
      <c r="P2" s="12">
        <v>1</v>
      </c>
      <c r="Q2" s="12">
        <v>3</v>
      </c>
      <c r="R2" s="12">
        <v>3</v>
      </c>
      <c r="S2" s="22">
        <v>1</v>
      </c>
      <c r="T2" s="22">
        <v>1</v>
      </c>
      <c r="U2" s="22">
        <v>1.5</v>
      </c>
      <c r="V2" s="22"/>
      <c r="W2" s="22"/>
      <c r="X2" s="22"/>
      <c r="Y2" s="22"/>
      <c r="Z2" s="22"/>
      <c r="AB2" t="s">
        <v>22</v>
      </c>
    </row>
    <row r="3" spans="1:28">
      <c r="A3" s="23" t="s">
        <v>23</v>
      </c>
      <c r="B3" s="20" t="s">
        <v>24</v>
      </c>
      <c r="C3" s="24">
        <f>IFERROR(SUMPRODUCT($E$2:$Z$2,E3:Z3)/SUM($E$2:$Z$2),"")</f>
        <v>85.0985915492958</v>
      </c>
      <c r="D3" s="13" t="s">
        <v>25</v>
      </c>
      <c r="E3" s="20">
        <v>88</v>
      </c>
      <c r="F3" s="20">
        <v>75</v>
      </c>
      <c r="G3" s="20">
        <v>87</v>
      </c>
      <c r="H3" s="20">
        <v>92</v>
      </c>
      <c r="I3" s="20">
        <v>87</v>
      </c>
      <c r="J3" s="20">
        <v>95</v>
      </c>
      <c r="K3" s="20">
        <v>90</v>
      </c>
      <c r="L3" s="20">
        <v>84</v>
      </c>
      <c r="M3" s="20">
        <v>70</v>
      </c>
      <c r="N3" s="20">
        <v>87</v>
      </c>
      <c r="O3" s="20">
        <v>87</v>
      </c>
      <c r="P3" s="12">
        <v>90</v>
      </c>
      <c r="Q3" s="12">
        <v>79</v>
      </c>
      <c r="R3" s="12">
        <v>83</v>
      </c>
      <c r="S3" s="22">
        <v>76</v>
      </c>
      <c r="T3" s="22">
        <v>75</v>
      </c>
      <c r="U3" s="22">
        <v>85</v>
      </c>
      <c r="V3" s="22"/>
      <c r="W3" s="22"/>
      <c r="X3" s="22"/>
      <c r="Y3" s="22"/>
      <c r="Z3" s="22"/>
      <c r="AB3" s="2" t="s">
        <v>26</v>
      </c>
    </row>
    <row r="4" spans="1:28">
      <c r="A4" s="23" t="s">
        <v>27</v>
      </c>
      <c r="B4" s="20" t="s">
        <v>28</v>
      </c>
      <c r="C4" s="24">
        <f t="shared" ref="C4:C64" si="0">IFERROR(SUMPRODUCT($E$2:$Z$2,E4:Z4)/SUM($E$2:$Z$2),"")</f>
        <v>91.7183098591549</v>
      </c>
      <c r="D4" s="13" t="s">
        <v>25</v>
      </c>
      <c r="E4" s="20">
        <v>94</v>
      </c>
      <c r="F4" s="20">
        <v>90</v>
      </c>
      <c r="G4" s="20">
        <v>97</v>
      </c>
      <c r="H4" s="20">
        <v>91</v>
      </c>
      <c r="I4" s="20">
        <v>94</v>
      </c>
      <c r="J4" s="20">
        <v>92</v>
      </c>
      <c r="K4" s="20">
        <v>96</v>
      </c>
      <c r="L4" s="20">
        <v>95</v>
      </c>
      <c r="M4" s="20">
        <v>78</v>
      </c>
      <c r="N4" s="20">
        <v>90</v>
      </c>
      <c r="O4" s="20">
        <v>97</v>
      </c>
      <c r="P4" s="12">
        <v>91</v>
      </c>
      <c r="Q4" s="12">
        <v>90</v>
      </c>
      <c r="R4" s="12">
        <v>93</v>
      </c>
      <c r="S4" s="22">
        <v>86</v>
      </c>
      <c r="T4" s="22">
        <v>74</v>
      </c>
      <c r="U4" s="22">
        <v>85</v>
      </c>
      <c r="V4" s="22"/>
      <c r="W4" s="22"/>
      <c r="X4" s="22"/>
      <c r="Y4" s="22"/>
      <c r="Z4" s="22"/>
      <c r="AB4" s="2" t="s">
        <v>29</v>
      </c>
    </row>
    <row r="5" spans="1:28">
      <c r="A5" s="23" t="s">
        <v>30</v>
      </c>
      <c r="B5" s="20" t="s">
        <v>31</v>
      </c>
      <c r="C5" s="24">
        <f t="shared" si="0"/>
        <v>82.4647887323944</v>
      </c>
      <c r="D5" s="13" t="s">
        <v>25</v>
      </c>
      <c r="E5" s="20">
        <v>86</v>
      </c>
      <c r="F5" s="20">
        <v>73</v>
      </c>
      <c r="G5" s="20">
        <v>80</v>
      </c>
      <c r="H5" s="20">
        <v>86</v>
      </c>
      <c r="I5" s="20">
        <v>91</v>
      </c>
      <c r="J5" s="20">
        <v>94</v>
      </c>
      <c r="K5" s="20">
        <v>82</v>
      </c>
      <c r="L5" s="20">
        <v>85</v>
      </c>
      <c r="M5" s="20">
        <v>79</v>
      </c>
      <c r="N5" s="20">
        <v>81</v>
      </c>
      <c r="O5" s="20">
        <v>89</v>
      </c>
      <c r="P5" s="12">
        <v>80</v>
      </c>
      <c r="Q5" s="12">
        <v>78</v>
      </c>
      <c r="R5" s="12">
        <v>87</v>
      </c>
      <c r="S5" s="22">
        <v>57</v>
      </c>
      <c r="T5" s="22">
        <v>54</v>
      </c>
      <c r="U5" s="22">
        <v>76</v>
      </c>
      <c r="V5" s="22"/>
      <c r="W5" s="22"/>
      <c r="X5" s="22"/>
      <c r="Y5" s="22"/>
      <c r="Z5" s="22"/>
      <c r="AB5" s="1" t="s">
        <v>32</v>
      </c>
    </row>
    <row r="6" spans="1:28">
      <c r="A6" s="23" t="s">
        <v>33</v>
      </c>
      <c r="B6" s="20" t="s">
        <v>34</v>
      </c>
      <c r="C6" s="24">
        <f t="shared" si="0"/>
        <v>81.6619718309859</v>
      </c>
      <c r="D6" s="13" t="s">
        <v>25</v>
      </c>
      <c r="E6" s="20">
        <v>78</v>
      </c>
      <c r="F6" s="20">
        <v>65</v>
      </c>
      <c r="G6" s="20">
        <v>88</v>
      </c>
      <c r="H6" s="20">
        <v>85</v>
      </c>
      <c r="I6" s="20">
        <v>91</v>
      </c>
      <c r="J6" s="20">
        <v>84</v>
      </c>
      <c r="K6" s="20">
        <v>85</v>
      </c>
      <c r="L6" s="20">
        <v>84</v>
      </c>
      <c r="M6" s="20">
        <v>62</v>
      </c>
      <c r="N6" s="20">
        <v>88</v>
      </c>
      <c r="O6" s="20">
        <v>89</v>
      </c>
      <c r="P6" s="12">
        <v>86</v>
      </c>
      <c r="Q6" s="12">
        <v>69</v>
      </c>
      <c r="R6" s="12">
        <v>89</v>
      </c>
      <c r="S6" s="22">
        <v>67</v>
      </c>
      <c r="T6" s="22">
        <v>67</v>
      </c>
      <c r="U6" s="22">
        <v>82</v>
      </c>
      <c r="V6" s="22"/>
      <c r="W6" s="22"/>
      <c r="X6" s="22"/>
      <c r="Y6" s="22"/>
      <c r="Z6" s="22"/>
      <c r="AB6" t="s">
        <v>35</v>
      </c>
    </row>
    <row r="7" spans="1:28">
      <c r="A7" s="23" t="s">
        <v>36</v>
      </c>
      <c r="B7" s="20" t="s">
        <v>37</v>
      </c>
      <c r="C7" s="24">
        <f t="shared" si="0"/>
        <v>85.4366197183099</v>
      </c>
      <c r="D7" s="13" t="s">
        <v>25</v>
      </c>
      <c r="E7" s="20">
        <v>89</v>
      </c>
      <c r="F7" s="20">
        <v>81</v>
      </c>
      <c r="G7" s="20">
        <v>90</v>
      </c>
      <c r="H7" s="20">
        <v>90</v>
      </c>
      <c r="I7" s="20">
        <v>89</v>
      </c>
      <c r="J7" s="20">
        <v>90</v>
      </c>
      <c r="K7" s="20">
        <v>93</v>
      </c>
      <c r="L7" s="20">
        <v>84</v>
      </c>
      <c r="M7" s="20">
        <v>78</v>
      </c>
      <c r="N7" s="20">
        <v>83</v>
      </c>
      <c r="O7" s="20">
        <v>78</v>
      </c>
      <c r="P7" s="12">
        <v>94</v>
      </c>
      <c r="Q7" s="12">
        <v>86</v>
      </c>
      <c r="R7" s="12">
        <v>83</v>
      </c>
      <c r="S7" s="22">
        <v>69</v>
      </c>
      <c r="T7" s="22">
        <v>67</v>
      </c>
      <c r="U7" s="22">
        <v>83</v>
      </c>
      <c r="V7" s="22"/>
      <c r="W7" s="22"/>
      <c r="X7" s="22"/>
      <c r="Y7" s="22"/>
      <c r="Z7" s="22"/>
    </row>
    <row r="8" spans="1:28">
      <c r="A8" s="23" t="s">
        <v>38</v>
      </c>
      <c r="B8" s="20" t="s">
        <v>39</v>
      </c>
      <c r="C8" s="24">
        <f t="shared" si="0"/>
        <v>84.2957746478873</v>
      </c>
      <c r="D8" s="13" t="s">
        <v>25</v>
      </c>
      <c r="E8" s="20">
        <v>92</v>
      </c>
      <c r="F8" s="20">
        <v>83</v>
      </c>
      <c r="G8" s="20">
        <v>89</v>
      </c>
      <c r="H8" s="20">
        <v>90</v>
      </c>
      <c r="I8" s="20">
        <v>79</v>
      </c>
      <c r="J8" s="20">
        <v>88</v>
      </c>
      <c r="K8" s="20">
        <v>94</v>
      </c>
      <c r="L8" s="20">
        <v>83</v>
      </c>
      <c r="M8" s="20">
        <v>69</v>
      </c>
      <c r="N8" s="20">
        <v>84</v>
      </c>
      <c r="O8" s="20">
        <v>85</v>
      </c>
      <c r="P8" s="12">
        <v>88</v>
      </c>
      <c r="Q8" s="12">
        <v>78</v>
      </c>
      <c r="R8" s="12">
        <v>84</v>
      </c>
      <c r="S8" s="22">
        <v>75</v>
      </c>
      <c r="T8" s="22">
        <v>74</v>
      </c>
      <c r="U8" s="22">
        <v>87</v>
      </c>
      <c r="V8" s="22"/>
      <c r="W8" s="22"/>
      <c r="X8" s="22"/>
      <c r="Y8" s="22"/>
      <c r="Z8" s="22"/>
    </row>
    <row r="9" spans="1:28">
      <c r="A9" s="23" t="s">
        <v>40</v>
      </c>
      <c r="B9" s="20" t="s">
        <v>41</v>
      </c>
      <c r="C9" s="24">
        <f t="shared" si="0"/>
        <v>88.0985915492958</v>
      </c>
      <c r="D9" s="13" t="s">
        <v>25</v>
      </c>
      <c r="E9" s="20">
        <v>92</v>
      </c>
      <c r="F9" s="20">
        <v>82</v>
      </c>
      <c r="G9" s="20">
        <v>94</v>
      </c>
      <c r="H9" s="20">
        <v>90</v>
      </c>
      <c r="I9" s="20">
        <v>86</v>
      </c>
      <c r="J9" s="20">
        <v>93</v>
      </c>
      <c r="K9" s="20">
        <v>94</v>
      </c>
      <c r="L9" s="20">
        <v>87</v>
      </c>
      <c r="M9" s="20">
        <v>88</v>
      </c>
      <c r="N9" s="20">
        <v>89</v>
      </c>
      <c r="O9" s="20">
        <v>91</v>
      </c>
      <c r="P9" s="12">
        <v>86</v>
      </c>
      <c r="Q9" s="12">
        <v>82</v>
      </c>
      <c r="R9" s="12">
        <v>90</v>
      </c>
      <c r="S9" s="22">
        <v>78</v>
      </c>
      <c r="T9" s="22">
        <v>82</v>
      </c>
      <c r="U9" s="22">
        <v>85</v>
      </c>
      <c r="V9" s="22"/>
      <c r="W9" s="22"/>
      <c r="X9" s="22"/>
      <c r="Y9" s="22"/>
      <c r="Z9" s="22"/>
    </row>
    <row r="10" spans="1:28">
      <c r="A10" s="23" t="s">
        <v>42</v>
      </c>
      <c r="B10" s="20" t="s">
        <v>43</v>
      </c>
      <c r="C10" s="24">
        <f t="shared" si="0"/>
        <v>82.4507042253521</v>
      </c>
      <c r="D10" s="13" t="s">
        <v>25</v>
      </c>
      <c r="E10" s="20">
        <v>85</v>
      </c>
      <c r="F10" s="20">
        <v>73</v>
      </c>
      <c r="G10" s="20">
        <v>86</v>
      </c>
      <c r="H10" s="20">
        <v>86</v>
      </c>
      <c r="I10" s="20">
        <v>88</v>
      </c>
      <c r="J10" s="20">
        <v>90</v>
      </c>
      <c r="K10" s="20">
        <v>86</v>
      </c>
      <c r="L10" s="20">
        <v>85</v>
      </c>
      <c r="M10" s="20">
        <v>70</v>
      </c>
      <c r="N10" s="20">
        <v>85</v>
      </c>
      <c r="O10" s="20">
        <v>88</v>
      </c>
      <c r="P10" s="12">
        <v>84</v>
      </c>
      <c r="Q10" s="12">
        <v>76</v>
      </c>
      <c r="R10" s="12">
        <v>79</v>
      </c>
      <c r="S10" s="22">
        <v>66</v>
      </c>
      <c r="T10" s="22">
        <v>69</v>
      </c>
      <c r="U10" s="22">
        <v>80</v>
      </c>
      <c r="V10" s="22"/>
      <c r="W10" s="22"/>
      <c r="X10" s="22"/>
      <c r="Y10" s="22"/>
      <c r="Z10" s="22"/>
    </row>
    <row r="11" spans="1:28">
      <c r="A11" s="23" t="s">
        <v>44</v>
      </c>
      <c r="B11" s="20" t="s">
        <v>45</v>
      </c>
      <c r="C11" s="24">
        <f t="shared" si="0"/>
        <v>79.169014084507</v>
      </c>
      <c r="D11" s="13" t="s">
        <v>25</v>
      </c>
      <c r="E11" s="20">
        <v>82</v>
      </c>
      <c r="F11" s="20">
        <v>73</v>
      </c>
      <c r="G11" s="20">
        <v>83</v>
      </c>
      <c r="H11" s="20">
        <v>81</v>
      </c>
      <c r="I11" s="20">
        <v>82</v>
      </c>
      <c r="J11" s="20">
        <v>82</v>
      </c>
      <c r="K11" s="20">
        <v>85</v>
      </c>
      <c r="L11" s="20">
        <v>71</v>
      </c>
      <c r="M11" s="20">
        <v>72</v>
      </c>
      <c r="N11" s="20">
        <v>80</v>
      </c>
      <c r="O11" s="20">
        <v>87</v>
      </c>
      <c r="P11" s="12">
        <v>78</v>
      </c>
      <c r="Q11" s="12">
        <v>75</v>
      </c>
      <c r="R11" s="12">
        <v>81</v>
      </c>
      <c r="S11" s="22">
        <v>73</v>
      </c>
      <c r="T11" s="22">
        <v>74</v>
      </c>
      <c r="U11" s="22">
        <v>84</v>
      </c>
      <c r="V11" s="22"/>
      <c r="W11" s="22"/>
      <c r="X11" s="22"/>
      <c r="Y11" s="22"/>
      <c r="Z11" s="22"/>
    </row>
    <row r="12" spans="1:28">
      <c r="A12" s="23" t="s">
        <v>46</v>
      </c>
      <c r="B12" s="20" t="s">
        <v>47</v>
      </c>
      <c r="C12" s="24">
        <f t="shared" si="0"/>
        <v>84.2676056338028</v>
      </c>
      <c r="D12" s="13" t="s">
        <v>25</v>
      </c>
      <c r="E12" s="20">
        <v>93</v>
      </c>
      <c r="F12" s="20">
        <v>88</v>
      </c>
      <c r="G12" s="20">
        <v>87</v>
      </c>
      <c r="H12" s="20">
        <v>87</v>
      </c>
      <c r="I12" s="20">
        <v>85</v>
      </c>
      <c r="J12" s="20">
        <v>88</v>
      </c>
      <c r="K12" s="20">
        <v>85</v>
      </c>
      <c r="L12" s="20">
        <v>78</v>
      </c>
      <c r="M12" s="20">
        <v>77</v>
      </c>
      <c r="N12" s="20">
        <v>83</v>
      </c>
      <c r="O12" s="20">
        <v>90</v>
      </c>
      <c r="P12" s="12">
        <v>83</v>
      </c>
      <c r="Q12" s="12">
        <v>80</v>
      </c>
      <c r="R12" s="12">
        <v>86</v>
      </c>
      <c r="S12" s="22">
        <v>84</v>
      </c>
      <c r="T12" s="22">
        <v>72</v>
      </c>
      <c r="U12" s="22">
        <v>84</v>
      </c>
      <c r="V12" s="22"/>
      <c r="W12" s="22"/>
      <c r="X12" s="22"/>
      <c r="Y12" s="22"/>
      <c r="Z12" s="22"/>
    </row>
    <row r="13" spans="1:28">
      <c r="A13" s="23" t="s">
        <v>48</v>
      </c>
      <c r="B13" s="20" t="s">
        <v>49</v>
      </c>
      <c r="C13" s="24">
        <f t="shared" si="0"/>
        <v>85.5352112676056</v>
      </c>
      <c r="D13" s="13" t="s">
        <v>25</v>
      </c>
      <c r="E13" s="20">
        <v>89</v>
      </c>
      <c r="F13" s="20">
        <v>83</v>
      </c>
      <c r="G13" s="20">
        <v>92</v>
      </c>
      <c r="H13" s="20">
        <v>92</v>
      </c>
      <c r="I13" s="20">
        <v>83</v>
      </c>
      <c r="J13" s="20">
        <v>88</v>
      </c>
      <c r="K13" s="20">
        <v>88</v>
      </c>
      <c r="L13" s="20">
        <v>83</v>
      </c>
      <c r="M13" s="20">
        <v>80</v>
      </c>
      <c r="N13" s="20">
        <v>78</v>
      </c>
      <c r="O13" s="20">
        <v>90</v>
      </c>
      <c r="P13" s="12">
        <v>87</v>
      </c>
      <c r="Q13" s="12">
        <v>81</v>
      </c>
      <c r="R13" s="12">
        <v>87</v>
      </c>
      <c r="S13" s="22">
        <v>85</v>
      </c>
      <c r="T13" s="22">
        <v>77</v>
      </c>
      <c r="U13" s="22">
        <v>89</v>
      </c>
      <c r="V13" s="22"/>
      <c r="W13" s="22"/>
      <c r="X13" s="22"/>
      <c r="Y13" s="22"/>
      <c r="Z13" s="22"/>
    </row>
    <row r="14" spans="1:28">
      <c r="A14" s="23" t="s">
        <v>50</v>
      </c>
      <c r="B14" s="20" t="s">
        <v>51</v>
      </c>
      <c r="C14" s="24">
        <f t="shared" si="0"/>
        <v>84.1408450704225</v>
      </c>
      <c r="D14" s="13" t="s">
        <v>25</v>
      </c>
      <c r="E14" s="20">
        <v>88</v>
      </c>
      <c r="F14" s="20">
        <v>81</v>
      </c>
      <c r="G14" s="20">
        <v>84</v>
      </c>
      <c r="H14" s="20">
        <v>86</v>
      </c>
      <c r="I14" s="20">
        <v>82</v>
      </c>
      <c r="J14" s="20">
        <v>88</v>
      </c>
      <c r="K14" s="20">
        <v>89</v>
      </c>
      <c r="L14" s="20">
        <v>89</v>
      </c>
      <c r="M14" s="20">
        <v>77</v>
      </c>
      <c r="N14" s="20">
        <v>80</v>
      </c>
      <c r="O14" s="20">
        <v>88</v>
      </c>
      <c r="P14" s="12">
        <v>82</v>
      </c>
      <c r="Q14" s="12">
        <v>83</v>
      </c>
      <c r="R14" s="12">
        <v>80</v>
      </c>
      <c r="S14" s="22">
        <v>82</v>
      </c>
      <c r="T14" s="22">
        <v>74</v>
      </c>
      <c r="U14" s="22">
        <v>82</v>
      </c>
      <c r="V14" s="22"/>
      <c r="W14" s="22"/>
      <c r="X14" s="22"/>
      <c r="Y14" s="22"/>
      <c r="Z14" s="22"/>
    </row>
    <row r="15" spans="1:28">
      <c r="A15" s="23" t="s">
        <v>52</v>
      </c>
      <c r="B15" s="20" t="s">
        <v>53</v>
      </c>
      <c r="C15" s="24">
        <f t="shared" si="0"/>
        <v>79.8591549295775</v>
      </c>
      <c r="D15" s="13" t="s">
        <v>25</v>
      </c>
      <c r="E15" s="20">
        <v>88</v>
      </c>
      <c r="F15" s="20">
        <v>80</v>
      </c>
      <c r="G15" s="20">
        <v>83</v>
      </c>
      <c r="H15" s="20">
        <v>87</v>
      </c>
      <c r="I15" s="20">
        <v>79</v>
      </c>
      <c r="J15" s="20">
        <v>85</v>
      </c>
      <c r="K15" s="20">
        <v>81</v>
      </c>
      <c r="L15" s="20">
        <v>74</v>
      </c>
      <c r="M15" s="20">
        <v>71</v>
      </c>
      <c r="N15" s="20">
        <v>76</v>
      </c>
      <c r="O15" s="20">
        <v>87</v>
      </c>
      <c r="P15" s="12">
        <v>92</v>
      </c>
      <c r="Q15" s="12">
        <v>73</v>
      </c>
      <c r="R15" s="12">
        <v>78</v>
      </c>
      <c r="S15" s="22">
        <v>74</v>
      </c>
      <c r="T15" s="22">
        <v>78</v>
      </c>
      <c r="U15" s="22">
        <v>80</v>
      </c>
      <c r="V15" s="22"/>
      <c r="W15" s="22"/>
      <c r="X15" s="22"/>
      <c r="Y15" s="22"/>
      <c r="Z15" s="22"/>
    </row>
    <row r="16" spans="1:28">
      <c r="A16" s="23" t="s">
        <v>54</v>
      </c>
      <c r="B16" s="20" t="s">
        <v>55</v>
      </c>
      <c r="C16" s="24">
        <f t="shared" si="0"/>
        <v>74.6619718309859</v>
      </c>
      <c r="D16" s="13" t="s">
        <v>25</v>
      </c>
      <c r="E16" s="20">
        <v>77</v>
      </c>
      <c r="F16" s="20">
        <v>75</v>
      </c>
      <c r="G16" s="20">
        <v>77</v>
      </c>
      <c r="H16" s="20">
        <v>84</v>
      </c>
      <c r="I16" s="20">
        <v>70</v>
      </c>
      <c r="J16" s="20">
        <v>81</v>
      </c>
      <c r="K16" s="20">
        <v>76</v>
      </c>
      <c r="L16" s="20">
        <v>66</v>
      </c>
      <c r="M16" s="20">
        <v>63</v>
      </c>
      <c r="N16" s="20">
        <v>78</v>
      </c>
      <c r="O16" s="20">
        <v>83</v>
      </c>
      <c r="P16" s="12">
        <v>87</v>
      </c>
      <c r="Q16" s="12">
        <v>70</v>
      </c>
      <c r="R16" s="12">
        <v>67</v>
      </c>
      <c r="S16" s="22">
        <v>76</v>
      </c>
      <c r="T16" s="22">
        <v>77</v>
      </c>
      <c r="U16" s="22">
        <v>85</v>
      </c>
      <c r="V16" s="22"/>
      <c r="W16" s="22"/>
      <c r="X16" s="22"/>
      <c r="Y16" s="22"/>
      <c r="Z16" s="22"/>
    </row>
    <row r="17" spans="1:26">
      <c r="A17" s="23" t="s">
        <v>56</v>
      </c>
      <c r="B17" s="20" t="s">
        <v>57</v>
      </c>
      <c r="C17" s="24">
        <f t="shared" si="0"/>
        <v>74.3239436619718</v>
      </c>
      <c r="D17" s="13" t="s">
        <v>25</v>
      </c>
      <c r="E17" s="20">
        <v>72</v>
      </c>
      <c r="F17" s="20">
        <v>60</v>
      </c>
      <c r="G17" s="20">
        <v>76</v>
      </c>
      <c r="H17" s="20">
        <v>81</v>
      </c>
      <c r="I17" s="20">
        <v>73</v>
      </c>
      <c r="J17" s="20">
        <v>84</v>
      </c>
      <c r="K17" s="20">
        <v>83</v>
      </c>
      <c r="L17" s="20">
        <v>65</v>
      </c>
      <c r="M17" s="20">
        <v>74</v>
      </c>
      <c r="N17" s="20">
        <v>77</v>
      </c>
      <c r="O17" s="20">
        <v>78</v>
      </c>
      <c r="P17" s="12">
        <v>83</v>
      </c>
      <c r="Q17" s="12">
        <v>70</v>
      </c>
      <c r="R17" s="12">
        <v>70</v>
      </c>
      <c r="S17" s="22">
        <v>74</v>
      </c>
      <c r="T17" s="22">
        <v>63</v>
      </c>
      <c r="U17" s="22">
        <v>89</v>
      </c>
      <c r="V17" s="22"/>
      <c r="W17" s="22"/>
      <c r="X17" s="22"/>
      <c r="Y17" s="22"/>
      <c r="Z17" s="22"/>
    </row>
    <row r="18" spans="1:26">
      <c r="A18" s="23" t="s">
        <v>58</v>
      </c>
      <c r="B18" s="20" t="s">
        <v>59</v>
      </c>
      <c r="C18" s="24">
        <f t="shared" si="0"/>
        <v>81.2535211267606</v>
      </c>
      <c r="D18" s="13" t="s">
        <v>25</v>
      </c>
      <c r="E18" s="20">
        <v>81</v>
      </c>
      <c r="F18" s="20">
        <v>80</v>
      </c>
      <c r="G18" s="20">
        <v>82</v>
      </c>
      <c r="H18" s="20">
        <v>89</v>
      </c>
      <c r="I18" s="20">
        <v>78</v>
      </c>
      <c r="J18" s="20">
        <v>85</v>
      </c>
      <c r="K18" s="20">
        <v>86</v>
      </c>
      <c r="L18" s="20">
        <v>77</v>
      </c>
      <c r="M18" s="20">
        <v>70</v>
      </c>
      <c r="N18" s="20">
        <v>81</v>
      </c>
      <c r="O18" s="20">
        <v>88</v>
      </c>
      <c r="P18" s="12">
        <v>89</v>
      </c>
      <c r="Q18" s="12">
        <v>76</v>
      </c>
      <c r="R18" s="12">
        <v>84</v>
      </c>
      <c r="S18" s="22">
        <v>78</v>
      </c>
      <c r="T18" s="22">
        <v>72</v>
      </c>
      <c r="U18" s="22">
        <v>83</v>
      </c>
      <c r="V18" s="22"/>
      <c r="W18" s="22"/>
      <c r="X18" s="22"/>
      <c r="Y18" s="22"/>
      <c r="Z18" s="22"/>
    </row>
    <row r="19" spans="1:26">
      <c r="A19" s="23" t="s">
        <v>60</v>
      </c>
      <c r="B19" s="20" t="s">
        <v>61</v>
      </c>
      <c r="C19" s="24">
        <f t="shared" si="0"/>
        <v>77.6619718309859</v>
      </c>
      <c r="D19" s="13" t="s">
        <v>25</v>
      </c>
      <c r="E19" s="20">
        <v>73</v>
      </c>
      <c r="F19" s="20">
        <v>62</v>
      </c>
      <c r="G19" s="20">
        <v>83</v>
      </c>
      <c r="H19" s="20">
        <v>81</v>
      </c>
      <c r="I19" s="20">
        <v>83</v>
      </c>
      <c r="J19" s="20">
        <v>80</v>
      </c>
      <c r="K19" s="20">
        <v>90</v>
      </c>
      <c r="L19" s="20">
        <v>73</v>
      </c>
      <c r="M19" s="20">
        <v>77</v>
      </c>
      <c r="N19" s="20">
        <v>76</v>
      </c>
      <c r="O19" s="20">
        <v>87</v>
      </c>
      <c r="P19" s="12">
        <v>82</v>
      </c>
      <c r="Q19" s="12">
        <v>77</v>
      </c>
      <c r="R19" s="12">
        <v>65</v>
      </c>
      <c r="S19" s="22">
        <v>71</v>
      </c>
      <c r="T19" s="22">
        <v>72</v>
      </c>
      <c r="U19" s="22">
        <v>87</v>
      </c>
      <c r="V19" s="22"/>
      <c r="W19" s="22"/>
      <c r="X19" s="22"/>
      <c r="Y19" s="22"/>
      <c r="Z19" s="22"/>
    </row>
    <row r="20" spans="1:26">
      <c r="A20" s="23" t="s">
        <v>62</v>
      </c>
      <c r="B20" s="20" t="s">
        <v>63</v>
      </c>
      <c r="C20" s="24">
        <f t="shared" si="0"/>
        <v>84.1408450704225</v>
      </c>
      <c r="D20" s="13" t="s">
        <v>25</v>
      </c>
      <c r="E20" s="20">
        <v>87</v>
      </c>
      <c r="F20" s="20">
        <v>80</v>
      </c>
      <c r="G20" s="20">
        <v>87</v>
      </c>
      <c r="H20" s="20">
        <v>89</v>
      </c>
      <c r="I20" s="20">
        <v>76</v>
      </c>
      <c r="J20" s="20">
        <v>91</v>
      </c>
      <c r="K20" s="20">
        <v>84</v>
      </c>
      <c r="L20" s="20">
        <v>79</v>
      </c>
      <c r="M20" s="20">
        <v>78</v>
      </c>
      <c r="N20" s="20">
        <v>88</v>
      </c>
      <c r="O20" s="20">
        <v>87</v>
      </c>
      <c r="P20" s="12">
        <v>89</v>
      </c>
      <c r="Q20" s="12">
        <v>81</v>
      </c>
      <c r="R20" s="12">
        <v>90</v>
      </c>
      <c r="S20" s="22">
        <v>85</v>
      </c>
      <c r="T20" s="22">
        <v>78</v>
      </c>
      <c r="U20" s="22">
        <v>88</v>
      </c>
      <c r="V20" s="22"/>
      <c r="W20" s="22"/>
      <c r="X20" s="22"/>
      <c r="Y20" s="22"/>
      <c r="Z20" s="22"/>
    </row>
    <row r="21" spans="1:26">
      <c r="A21" s="23" t="s">
        <v>64</v>
      </c>
      <c r="B21" s="20" t="s">
        <v>65</v>
      </c>
      <c r="C21" s="24">
        <f t="shared" si="0"/>
        <v>80.3661971830986</v>
      </c>
      <c r="D21" s="13" t="s">
        <v>25</v>
      </c>
      <c r="E21" s="20">
        <v>87</v>
      </c>
      <c r="F21" s="20">
        <v>80</v>
      </c>
      <c r="G21" s="20">
        <v>78</v>
      </c>
      <c r="H21" s="20">
        <v>83</v>
      </c>
      <c r="I21" s="20">
        <v>72</v>
      </c>
      <c r="J21" s="20">
        <v>87</v>
      </c>
      <c r="K21" s="20">
        <v>83</v>
      </c>
      <c r="L21" s="20">
        <v>81</v>
      </c>
      <c r="M21" s="20">
        <v>68</v>
      </c>
      <c r="N21" s="20">
        <v>81</v>
      </c>
      <c r="O21" s="20">
        <v>82</v>
      </c>
      <c r="P21" s="12">
        <v>86</v>
      </c>
      <c r="Q21" s="12">
        <v>76</v>
      </c>
      <c r="R21" s="12">
        <v>81</v>
      </c>
      <c r="S21" s="22">
        <v>84</v>
      </c>
      <c r="T21" s="22">
        <v>72</v>
      </c>
      <c r="U21" s="22">
        <v>86</v>
      </c>
      <c r="V21" s="22"/>
      <c r="W21" s="22"/>
      <c r="X21" s="22"/>
      <c r="Y21" s="22"/>
      <c r="Z21" s="22"/>
    </row>
    <row r="22" spans="1:26">
      <c r="A22" s="23" t="s">
        <v>66</v>
      </c>
      <c r="B22" s="20" t="s">
        <v>67</v>
      </c>
      <c r="C22" s="24">
        <f t="shared" si="0"/>
        <v>82.3521126760563</v>
      </c>
      <c r="D22" s="13" t="s">
        <v>25</v>
      </c>
      <c r="E22" s="20">
        <v>89</v>
      </c>
      <c r="F22" s="20">
        <v>76</v>
      </c>
      <c r="G22" s="20">
        <v>87</v>
      </c>
      <c r="H22" s="20">
        <v>87</v>
      </c>
      <c r="I22" s="20">
        <v>79</v>
      </c>
      <c r="J22" s="20">
        <v>89</v>
      </c>
      <c r="K22" s="20">
        <v>94</v>
      </c>
      <c r="L22" s="20">
        <v>89</v>
      </c>
      <c r="M22" s="20">
        <v>64</v>
      </c>
      <c r="N22" s="20">
        <v>85</v>
      </c>
      <c r="O22" s="20">
        <v>94</v>
      </c>
      <c r="P22" s="12">
        <v>72</v>
      </c>
      <c r="Q22" s="12">
        <v>75</v>
      </c>
      <c r="R22" s="12">
        <v>75</v>
      </c>
      <c r="S22" s="22">
        <v>64</v>
      </c>
      <c r="T22" s="22">
        <v>64</v>
      </c>
      <c r="U22" s="22">
        <v>84</v>
      </c>
      <c r="V22" s="22"/>
      <c r="W22" s="22"/>
      <c r="X22" s="22"/>
      <c r="Y22" s="22"/>
      <c r="Z22" s="22"/>
    </row>
    <row r="23" spans="1:26">
      <c r="A23" s="25" t="s">
        <v>68</v>
      </c>
      <c r="B23" s="12" t="s">
        <v>69</v>
      </c>
      <c r="C23" s="24">
        <f t="shared" si="0"/>
        <v>82.3239436619718</v>
      </c>
      <c r="D23" s="13" t="s">
        <v>25</v>
      </c>
      <c r="E23" s="20">
        <v>85</v>
      </c>
      <c r="F23" s="20">
        <v>77</v>
      </c>
      <c r="G23" s="20">
        <v>83</v>
      </c>
      <c r="H23" s="20">
        <v>87</v>
      </c>
      <c r="I23" s="20">
        <v>73</v>
      </c>
      <c r="J23" s="20">
        <v>87</v>
      </c>
      <c r="K23" s="20">
        <v>89</v>
      </c>
      <c r="L23" s="20">
        <v>83</v>
      </c>
      <c r="M23" s="20">
        <v>84</v>
      </c>
      <c r="N23" s="20">
        <v>80</v>
      </c>
      <c r="O23" s="20">
        <v>85</v>
      </c>
      <c r="P23" s="12">
        <v>84</v>
      </c>
      <c r="Q23" s="12">
        <v>87</v>
      </c>
      <c r="R23" s="12">
        <v>79</v>
      </c>
      <c r="S23" s="22">
        <v>72</v>
      </c>
      <c r="T23" s="22">
        <v>68</v>
      </c>
      <c r="U23" s="22">
        <v>88</v>
      </c>
      <c r="V23" s="22"/>
      <c r="W23" s="22"/>
      <c r="X23" s="22"/>
      <c r="Y23" s="22"/>
      <c r="Z23" s="22"/>
    </row>
    <row r="24" spans="1:26">
      <c r="A24" s="25" t="s">
        <v>70</v>
      </c>
      <c r="B24" s="12" t="s">
        <v>71</v>
      </c>
      <c r="C24" s="24">
        <f t="shared" si="0"/>
        <v>74.2535211267606</v>
      </c>
      <c r="D24" s="13" t="s">
        <v>25</v>
      </c>
      <c r="E24" s="20">
        <v>83</v>
      </c>
      <c r="F24" s="20">
        <v>81</v>
      </c>
      <c r="G24" s="20">
        <v>84</v>
      </c>
      <c r="H24" s="20">
        <v>82</v>
      </c>
      <c r="I24" s="20">
        <v>68</v>
      </c>
      <c r="J24" s="20">
        <v>73</v>
      </c>
      <c r="K24" s="20">
        <v>76</v>
      </c>
      <c r="L24" s="20">
        <v>71</v>
      </c>
      <c r="M24" s="20">
        <v>72</v>
      </c>
      <c r="N24" s="20">
        <v>74</v>
      </c>
      <c r="O24" s="20">
        <v>78</v>
      </c>
      <c r="P24" s="12">
        <v>75</v>
      </c>
      <c r="Q24" s="12">
        <v>65</v>
      </c>
      <c r="R24" s="12">
        <v>71</v>
      </c>
      <c r="S24" s="22">
        <v>73</v>
      </c>
      <c r="T24" s="22">
        <v>71</v>
      </c>
      <c r="U24" s="22">
        <v>81</v>
      </c>
      <c r="V24" s="22"/>
      <c r="W24" s="22"/>
      <c r="X24" s="22"/>
      <c r="Y24" s="22"/>
      <c r="Z24" s="22"/>
    </row>
    <row r="25" spans="1:26">
      <c r="A25" s="25" t="s">
        <v>72</v>
      </c>
      <c r="B25" s="12" t="s">
        <v>73</v>
      </c>
      <c r="C25" s="24">
        <f t="shared" si="0"/>
        <v>72.1549295774648</v>
      </c>
      <c r="D25" s="13" t="s">
        <v>25</v>
      </c>
      <c r="E25" s="20">
        <v>79</v>
      </c>
      <c r="F25" s="20">
        <v>72</v>
      </c>
      <c r="G25" s="20">
        <v>76</v>
      </c>
      <c r="H25" s="20">
        <v>71</v>
      </c>
      <c r="I25" s="20">
        <v>75</v>
      </c>
      <c r="J25" s="20">
        <v>76</v>
      </c>
      <c r="K25" s="20">
        <v>70</v>
      </c>
      <c r="L25" s="20">
        <v>60</v>
      </c>
      <c r="M25" s="20">
        <v>65</v>
      </c>
      <c r="N25" s="20">
        <v>69</v>
      </c>
      <c r="O25" s="20">
        <v>85</v>
      </c>
      <c r="P25" s="12">
        <v>76</v>
      </c>
      <c r="Q25" s="12">
        <v>76</v>
      </c>
      <c r="R25" s="12">
        <v>68</v>
      </c>
      <c r="S25" s="22">
        <v>68</v>
      </c>
      <c r="T25" s="22">
        <v>68</v>
      </c>
      <c r="U25" s="22">
        <v>83</v>
      </c>
      <c r="V25" s="22"/>
      <c r="W25" s="22"/>
      <c r="X25" s="22"/>
      <c r="Y25" s="22"/>
      <c r="Z25" s="22"/>
    </row>
    <row r="26" spans="1:26">
      <c r="A26" s="25" t="s">
        <v>74</v>
      </c>
      <c r="B26" s="12" t="s">
        <v>75</v>
      </c>
      <c r="C26" s="24">
        <f t="shared" si="0"/>
        <v>66.887323943662</v>
      </c>
      <c r="D26" s="13" t="s">
        <v>25</v>
      </c>
      <c r="E26" s="20">
        <v>73</v>
      </c>
      <c r="F26" s="20">
        <v>60</v>
      </c>
      <c r="G26" s="20">
        <v>73</v>
      </c>
      <c r="H26" s="20">
        <v>74</v>
      </c>
      <c r="I26" s="20">
        <v>63</v>
      </c>
      <c r="J26" s="20">
        <v>73</v>
      </c>
      <c r="K26" s="20">
        <v>62</v>
      </c>
      <c r="L26" s="20">
        <v>62</v>
      </c>
      <c r="M26" s="20">
        <v>61</v>
      </c>
      <c r="N26" s="20">
        <v>80</v>
      </c>
      <c r="O26" s="20">
        <v>71</v>
      </c>
      <c r="P26" s="12">
        <v>70</v>
      </c>
      <c r="Q26" s="12">
        <v>61</v>
      </c>
      <c r="R26" s="12">
        <v>66</v>
      </c>
      <c r="S26" s="22">
        <v>55</v>
      </c>
      <c r="T26" s="22">
        <v>73</v>
      </c>
      <c r="U26" s="22">
        <v>74</v>
      </c>
      <c r="V26" s="22"/>
      <c r="W26" s="22"/>
      <c r="X26" s="22"/>
      <c r="Y26" s="22"/>
      <c r="Z26" s="22"/>
    </row>
    <row r="27" spans="1:26">
      <c r="A27" s="25" t="s">
        <v>76</v>
      </c>
      <c r="B27" s="12" t="s">
        <v>77</v>
      </c>
      <c r="C27" s="24">
        <f t="shared" si="0"/>
        <v>75.9295774647887</v>
      </c>
      <c r="D27" s="13" t="s">
        <v>25</v>
      </c>
      <c r="E27" s="12">
        <v>84</v>
      </c>
      <c r="F27" s="12">
        <v>75</v>
      </c>
      <c r="G27" s="12">
        <v>80</v>
      </c>
      <c r="H27" s="12">
        <v>85</v>
      </c>
      <c r="I27" s="12">
        <v>68</v>
      </c>
      <c r="J27" s="12">
        <v>77</v>
      </c>
      <c r="K27" s="12">
        <v>82</v>
      </c>
      <c r="L27" s="12">
        <v>73</v>
      </c>
      <c r="M27" s="12">
        <v>79</v>
      </c>
      <c r="N27" s="12">
        <v>80</v>
      </c>
      <c r="O27" s="12">
        <v>73</v>
      </c>
      <c r="P27" s="12">
        <v>83</v>
      </c>
      <c r="Q27" s="12">
        <v>69</v>
      </c>
      <c r="R27" s="12">
        <v>72</v>
      </c>
      <c r="S27" s="22">
        <v>74</v>
      </c>
      <c r="T27" s="22">
        <v>71</v>
      </c>
      <c r="U27" s="22">
        <v>82</v>
      </c>
      <c r="V27" s="22"/>
      <c r="W27" s="22"/>
      <c r="X27" s="22"/>
      <c r="Y27" s="22"/>
      <c r="Z27" s="22"/>
    </row>
    <row r="28" spans="1:26">
      <c r="A28" s="25" t="s">
        <v>78</v>
      </c>
      <c r="B28" s="12" t="s">
        <v>79</v>
      </c>
      <c r="C28" s="24">
        <f t="shared" si="0"/>
        <v>74.6901408450704</v>
      </c>
      <c r="D28" s="13" t="s">
        <v>25</v>
      </c>
      <c r="E28" s="12">
        <v>85</v>
      </c>
      <c r="F28" s="12">
        <v>74</v>
      </c>
      <c r="G28" s="12">
        <v>82</v>
      </c>
      <c r="H28" s="12">
        <v>88</v>
      </c>
      <c r="I28" s="12">
        <v>72</v>
      </c>
      <c r="J28" s="12">
        <v>78</v>
      </c>
      <c r="K28" s="12">
        <v>81</v>
      </c>
      <c r="L28" s="12">
        <v>65</v>
      </c>
      <c r="M28" s="12">
        <v>67</v>
      </c>
      <c r="N28" s="12">
        <v>83</v>
      </c>
      <c r="O28" s="12">
        <v>84</v>
      </c>
      <c r="P28" s="12">
        <v>76</v>
      </c>
      <c r="Q28" s="12">
        <v>64</v>
      </c>
      <c r="R28" s="12">
        <v>70</v>
      </c>
      <c r="S28" s="22">
        <v>78</v>
      </c>
      <c r="T28" s="22">
        <v>46</v>
      </c>
      <c r="U28" s="22">
        <v>85</v>
      </c>
      <c r="V28" s="22"/>
      <c r="W28" s="22"/>
      <c r="X28" s="22"/>
      <c r="Y28" s="22"/>
      <c r="Z28" s="22"/>
    </row>
    <row r="29" spans="1:26">
      <c r="A29" s="25" t="s">
        <v>80</v>
      </c>
      <c r="B29" s="12" t="s">
        <v>81</v>
      </c>
      <c r="C29" s="24">
        <f t="shared" si="0"/>
        <v>79.3661971830986</v>
      </c>
      <c r="D29" s="13" t="s">
        <v>25</v>
      </c>
      <c r="E29" s="12">
        <v>72</v>
      </c>
      <c r="F29" s="12">
        <v>65</v>
      </c>
      <c r="G29" s="12">
        <v>84</v>
      </c>
      <c r="H29" s="12">
        <v>88</v>
      </c>
      <c r="I29" s="12">
        <v>83</v>
      </c>
      <c r="J29" s="12">
        <v>91</v>
      </c>
      <c r="K29" s="12">
        <v>88</v>
      </c>
      <c r="L29" s="12">
        <v>83</v>
      </c>
      <c r="M29" s="12">
        <v>71</v>
      </c>
      <c r="N29" s="12">
        <v>80</v>
      </c>
      <c r="O29" s="12">
        <v>86</v>
      </c>
      <c r="P29" s="12">
        <v>75</v>
      </c>
      <c r="Q29" s="12">
        <v>75</v>
      </c>
      <c r="R29" s="12">
        <v>78</v>
      </c>
      <c r="S29" s="22">
        <v>62</v>
      </c>
      <c r="T29" s="22">
        <v>52</v>
      </c>
      <c r="U29" s="22">
        <v>72</v>
      </c>
      <c r="V29" s="22"/>
      <c r="W29" s="22"/>
      <c r="X29" s="22"/>
      <c r="Y29" s="22"/>
      <c r="Z29" s="22"/>
    </row>
    <row r="30" spans="1:26">
      <c r="A30" s="25" t="s">
        <v>82</v>
      </c>
      <c r="B30" s="12" t="s">
        <v>83</v>
      </c>
      <c r="C30" s="24">
        <f t="shared" si="0"/>
        <v>71.8591549295775</v>
      </c>
      <c r="D30" s="13" t="s">
        <v>25</v>
      </c>
      <c r="E30" s="12">
        <v>66</v>
      </c>
      <c r="F30" s="12">
        <v>61</v>
      </c>
      <c r="G30" s="12">
        <v>80</v>
      </c>
      <c r="H30" s="12">
        <v>79</v>
      </c>
      <c r="I30" s="12">
        <v>70</v>
      </c>
      <c r="J30" s="12">
        <v>80</v>
      </c>
      <c r="K30" s="12">
        <v>84</v>
      </c>
      <c r="L30" s="12">
        <v>72</v>
      </c>
      <c r="M30" s="12">
        <v>63</v>
      </c>
      <c r="N30" s="12">
        <v>74</v>
      </c>
      <c r="O30" s="12">
        <v>71</v>
      </c>
      <c r="P30" s="12">
        <v>87</v>
      </c>
      <c r="Q30" s="12">
        <v>70</v>
      </c>
      <c r="R30" s="12">
        <v>61</v>
      </c>
      <c r="S30" s="22">
        <v>61</v>
      </c>
      <c r="T30" s="22">
        <v>62</v>
      </c>
      <c r="U30" s="22">
        <v>69</v>
      </c>
      <c r="V30" s="22"/>
      <c r="W30" s="22"/>
      <c r="X30" s="22"/>
      <c r="Y30" s="22"/>
      <c r="Z30" s="22"/>
    </row>
    <row r="31" spans="1:26">
      <c r="A31" s="25" t="s">
        <v>84</v>
      </c>
      <c r="B31" s="12" t="s">
        <v>85</v>
      </c>
      <c r="C31" s="24">
        <f t="shared" si="0"/>
        <v>72.6197183098592</v>
      </c>
      <c r="D31" s="13" t="s">
        <v>25</v>
      </c>
      <c r="E31" s="12">
        <v>73</v>
      </c>
      <c r="F31" s="12">
        <v>66</v>
      </c>
      <c r="G31" s="12">
        <v>84</v>
      </c>
      <c r="H31" s="12">
        <v>91</v>
      </c>
      <c r="I31" s="12">
        <v>83</v>
      </c>
      <c r="J31" s="12">
        <v>85</v>
      </c>
      <c r="K31" s="12">
        <v>80</v>
      </c>
      <c r="L31" s="12">
        <v>79</v>
      </c>
      <c r="M31" s="12">
        <v>75</v>
      </c>
      <c r="N31" s="12">
        <v>76</v>
      </c>
      <c r="O31" s="12">
        <v>67</v>
      </c>
      <c r="P31" s="26">
        <v>0</v>
      </c>
      <c r="Q31" s="12">
        <v>76</v>
      </c>
      <c r="R31" s="12">
        <v>79</v>
      </c>
      <c r="S31" s="27">
        <v>0</v>
      </c>
      <c r="T31" s="27">
        <v>0</v>
      </c>
      <c r="U31" s="22">
        <v>87</v>
      </c>
      <c r="V31" s="22" t="s">
        <v>86</v>
      </c>
      <c r="W31" s="22"/>
      <c r="X31" s="22"/>
      <c r="Y31" s="22"/>
      <c r="Z31" s="22"/>
    </row>
    <row r="32" spans="1:26">
      <c r="A32" s="25" t="s">
        <v>87</v>
      </c>
      <c r="B32" s="12" t="s">
        <v>88</v>
      </c>
      <c r="C32" s="24">
        <f t="shared" si="0"/>
        <v>73.3943661971831</v>
      </c>
      <c r="D32" s="13" t="s">
        <v>25</v>
      </c>
      <c r="E32" s="12">
        <v>63</v>
      </c>
      <c r="F32" s="12">
        <v>61</v>
      </c>
      <c r="G32" s="12">
        <v>73</v>
      </c>
      <c r="H32" s="12">
        <v>89</v>
      </c>
      <c r="I32" s="12">
        <v>68</v>
      </c>
      <c r="J32" s="12">
        <v>79</v>
      </c>
      <c r="K32" s="12">
        <v>80</v>
      </c>
      <c r="L32" s="12">
        <v>79</v>
      </c>
      <c r="M32" s="12">
        <v>62</v>
      </c>
      <c r="N32" s="12">
        <v>87</v>
      </c>
      <c r="O32" s="12">
        <v>64</v>
      </c>
      <c r="P32" s="12">
        <v>64</v>
      </c>
      <c r="Q32" s="12">
        <v>67</v>
      </c>
      <c r="R32" s="12">
        <v>78</v>
      </c>
      <c r="S32" s="22">
        <v>65</v>
      </c>
      <c r="T32" s="22">
        <v>54</v>
      </c>
      <c r="U32" s="22">
        <v>85</v>
      </c>
      <c r="V32" s="22"/>
      <c r="W32" s="22"/>
      <c r="X32" s="22"/>
      <c r="Y32" s="22"/>
      <c r="Z32" s="22"/>
    </row>
    <row r="33" spans="1:26">
      <c r="A33" s="25" t="s">
        <v>89</v>
      </c>
      <c r="B33" s="12" t="s">
        <v>90</v>
      </c>
      <c r="C33" s="24">
        <f t="shared" si="0"/>
        <v>69.1267605633803</v>
      </c>
      <c r="D33" s="13" t="s">
        <v>25</v>
      </c>
      <c r="E33" s="12">
        <v>64</v>
      </c>
      <c r="F33" s="12">
        <v>62</v>
      </c>
      <c r="G33" s="12">
        <v>63</v>
      </c>
      <c r="H33" s="12">
        <v>65</v>
      </c>
      <c r="I33" s="12">
        <v>87</v>
      </c>
      <c r="J33" s="12">
        <v>69</v>
      </c>
      <c r="K33" s="12">
        <v>69</v>
      </c>
      <c r="L33" s="12">
        <v>68</v>
      </c>
      <c r="M33" s="12">
        <v>63</v>
      </c>
      <c r="N33" s="12">
        <v>65</v>
      </c>
      <c r="O33" s="12">
        <v>74</v>
      </c>
      <c r="P33" s="12">
        <v>82</v>
      </c>
      <c r="Q33" s="12">
        <v>65</v>
      </c>
      <c r="R33" s="12">
        <v>68</v>
      </c>
      <c r="S33" s="22">
        <v>57</v>
      </c>
      <c r="T33" s="22">
        <v>70</v>
      </c>
      <c r="U33" s="22">
        <v>72</v>
      </c>
      <c r="V33" s="22"/>
      <c r="W33" s="22"/>
      <c r="X33" s="22"/>
      <c r="Y33" s="22"/>
      <c r="Z33" s="22"/>
    </row>
    <row r="34" spans="1:26">
      <c r="A34" s="25" t="s">
        <v>91</v>
      </c>
      <c r="B34" s="12" t="s">
        <v>92</v>
      </c>
      <c r="C34" s="24">
        <f t="shared" si="0"/>
        <v>77.6619718309859</v>
      </c>
      <c r="D34" s="13" t="s">
        <v>25</v>
      </c>
      <c r="E34" s="12">
        <v>76</v>
      </c>
      <c r="F34" s="12">
        <v>66</v>
      </c>
      <c r="G34" s="12">
        <v>87</v>
      </c>
      <c r="H34" s="12">
        <v>85</v>
      </c>
      <c r="I34" s="12">
        <v>74</v>
      </c>
      <c r="J34" s="12">
        <v>84</v>
      </c>
      <c r="K34" s="12">
        <v>86</v>
      </c>
      <c r="L34" s="12">
        <v>76</v>
      </c>
      <c r="M34" s="12">
        <v>67</v>
      </c>
      <c r="N34" s="12">
        <v>78</v>
      </c>
      <c r="O34" s="12">
        <v>71</v>
      </c>
      <c r="P34" s="12">
        <v>87</v>
      </c>
      <c r="Q34" s="12">
        <v>73</v>
      </c>
      <c r="R34" s="12">
        <v>73</v>
      </c>
      <c r="S34" s="22">
        <v>71</v>
      </c>
      <c r="T34" s="22">
        <v>77</v>
      </c>
      <c r="U34" s="22">
        <v>87</v>
      </c>
      <c r="V34" s="22"/>
      <c r="W34" s="22"/>
      <c r="X34" s="22"/>
      <c r="Y34" s="22"/>
      <c r="Z34" s="22"/>
    </row>
    <row r="35" spans="1:26">
      <c r="A35" s="25" t="s">
        <v>93</v>
      </c>
      <c r="B35" s="12" t="s">
        <v>94</v>
      </c>
      <c r="C35" s="24">
        <f t="shared" si="0"/>
        <v>74.3943661971831</v>
      </c>
      <c r="D35" s="13" t="s">
        <v>25</v>
      </c>
      <c r="E35" s="12">
        <v>71</v>
      </c>
      <c r="F35" s="12">
        <v>61</v>
      </c>
      <c r="G35" s="12">
        <v>83</v>
      </c>
      <c r="H35" s="12">
        <v>84</v>
      </c>
      <c r="I35" s="12">
        <v>69</v>
      </c>
      <c r="J35" s="12">
        <v>80</v>
      </c>
      <c r="K35" s="12">
        <v>83</v>
      </c>
      <c r="L35" s="12">
        <v>72</v>
      </c>
      <c r="M35" s="12">
        <v>67</v>
      </c>
      <c r="N35" s="12">
        <v>81</v>
      </c>
      <c r="O35" s="12">
        <v>70</v>
      </c>
      <c r="P35" s="12">
        <v>85</v>
      </c>
      <c r="Q35" s="12">
        <v>72</v>
      </c>
      <c r="R35" s="12">
        <v>69</v>
      </c>
      <c r="S35" s="22">
        <v>62</v>
      </c>
      <c r="T35" s="22">
        <v>72</v>
      </c>
      <c r="U35" s="22">
        <v>83</v>
      </c>
      <c r="V35" s="22"/>
      <c r="W35" s="22"/>
      <c r="X35" s="22"/>
      <c r="Y35" s="22"/>
      <c r="Z35" s="22"/>
    </row>
    <row r="36" spans="1:26">
      <c r="A36" s="20" t="s">
        <v>95</v>
      </c>
      <c r="B36" s="20" t="s">
        <v>96</v>
      </c>
      <c r="C36" s="28">
        <v>89.943661971831</v>
      </c>
      <c r="D36" s="29" t="s">
        <v>25</v>
      </c>
      <c r="E36" s="20">
        <v>90</v>
      </c>
      <c r="F36" s="20">
        <v>86</v>
      </c>
      <c r="G36" s="20">
        <v>94</v>
      </c>
      <c r="H36" s="20">
        <v>87</v>
      </c>
      <c r="I36" s="20">
        <v>88</v>
      </c>
      <c r="J36" s="20">
        <v>97</v>
      </c>
      <c r="K36" s="20">
        <v>90</v>
      </c>
      <c r="L36" s="20">
        <v>96</v>
      </c>
      <c r="M36" s="20">
        <v>76</v>
      </c>
      <c r="N36" s="20">
        <v>89</v>
      </c>
      <c r="O36" s="20">
        <v>94</v>
      </c>
      <c r="P36" s="22">
        <v>95</v>
      </c>
      <c r="Q36" s="22">
        <v>90</v>
      </c>
      <c r="R36" s="22">
        <v>88</v>
      </c>
      <c r="S36" s="22">
        <v>90</v>
      </c>
      <c r="T36" s="22">
        <v>74</v>
      </c>
      <c r="U36" s="22">
        <v>85</v>
      </c>
      <c r="V36" s="22"/>
      <c r="W36" s="22"/>
      <c r="X36" s="22"/>
      <c r="Y36" s="22"/>
      <c r="Z36" s="22"/>
    </row>
    <row r="37" spans="1:26">
      <c r="A37" s="20" t="s">
        <v>97</v>
      </c>
      <c r="B37" s="20" t="s">
        <v>98</v>
      </c>
      <c r="C37" s="28">
        <v>78.0422535211268</v>
      </c>
      <c r="D37" s="29" t="s">
        <v>25</v>
      </c>
      <c r="E37" s="20">
        <v>85</v>
      </c>
      <c r="F37" s="20">
        <v>82</v>
      </c>
      <c r="G37" s="20">
        <v>84</v>
      </c>
      <c r="H37" s="20">
        <v>84</v>
      </c>
      <c r="I37" s="20">
        <v>78</v>
      </c>
      <c r="J37" s="20">
        <v>82</v>
      </c>
      <c r="K37" s="20">
        <v>76</v>
      </c>
      <c r="L37" s="20">
        <v>75</v>
      </c>
      <c r="M37" s="20">
        <v>72</v>
      </c>
      <c r="N37" s="20">
        <v>84</v>
      </c>
      <c r="O37" s="20">
        <v>76</v>
      </c>
      <c r="P37" s="22">
        <v>67</v>
      </c>
      <c r="Q37" s="22">
        <v>75</v>
      </c>
      <c r="R37" s="22">
        <v>70</v>
      </c>
      <c r="S37" s="22">
        <v>82</v>
      </c>
      <c r="T37" s="22">
        <v>80</v>
      </c>
      <c r="U37" s="22">
        <v>80</v>
      </c>
      <c r="V37" s="22"/>
      <c r="W37" s="22"/>
      <c r="X37" s="22"/>
      <c r="Y37" s="22"/>
      <c r="Z37" s="22"/>
    </row>
    <row r="38" spans="1:26">
      <c r="A38" s="20" t="s">
        <v>99</v>
      </c>
      <c r="B38" s="20" t="s">
        <v>100</v>
      </c>
      <c r="C38" s="28">
        <v>85.056338028169</v>
      </c>
      <c r="D38" s="29" t="s">
        <v>25</v>
      </c>
      <c r="E38" s="20">
        <v>89</v>
      </c>
      <c r="F38" s="20">
        <v>82</v>
      </c>
      <c r="G38" s="20">
        <v>84</v>
      </c>
      <c r="H38" s="20">
        <v>86</v>
      </c>
      <c r="I38" s="20">
        <v>84</v>
      </c>
      <c r="J38" s="20">
        <v>91</v>
      </c>
      <c r="K38" s="20">
        <v>87</v>
      </c>
      <c r="L38" s="20">
        <v>86</v>
      </c>
      <c r="M38" s="20">
        <v>78</v>
      </c>
      <c r="N38" s="20">
        <v>81</v>
      </c>
      <c r="O38" s="20">
        <v>89</v>
      </c>
      <c r="P38" s="22">
        <v>93</v>
      </c>
      <c r="Q38" s="22">
        <v>83</v>
      </c>
      <c r="R38" s="22">
        <v>79</v>
      </c>
      <c r="S38" s="22">
        <v>87</v>
      </c>
      <c r="T38" s="22">
        <v>79</v>
      </c>
      <c r="U38" s="22">
        <v>88</v>
      </c>
      <c r="V38" s="22"/>
      <c r="W38" s="22"/>
      <c r="X38" s="22"/>
      <c r="Y38" s="22"/>
      <c r="Z38" s="22"/>
    </row>
    <row r="39" spans="1:26">
      <c r="A39" s="20" t="s">
        <v>101</v>
      </c>
      <c r="B39" s="20" t="s">
        <v>102</v>
      </c>
      <c r="C39" s="28">
        <v>82.9295774647887</v>
      </c>
      <c r="D39" s="29" t="s">
        <v>25</v>
      </c>
      <c r="E39" s="20">
        <v>87</v>
      </c>
      <c r="F39" s="20">
        <v>81</v>
      </c>
      <c r="G39" s="20">
        <v>83</v>
      </c>
      <c r="H39" s="20">
        <v>90</v>
      </c>
      <c r="I39" s="20">
        <v>83</v>
      </c>
      <c r="J39" s="20">
        <v>90</v>
      </c>
      <c r="K39" s="20">
        <v>84</v>
      </c>
      <c r="L39" s="20">
        <v>79</v>
      </c>
      <c r="M39" s="20">
        <v>80</v>
      </c>
      <c r="N39" s="20">
        <v>81</v>
      </c>
      <c r="O39" s="20">
        <v>87</v>
      </c>
      <c r="P39" s="22">
        <v>92</v>
      </c>
      <c r="Q39" s="22">
        <v>81</v>
      </c>
      <c r="R39" s="22">
        <v>77</v>
      </c>
      <c r="S39" s="22">
        <v>82</v>
      </c>
      <c r="T39" s="22">
        <v>74</v>
      </c>
      <c r="U39" s="22">
        <v>82</v>
      </c>
      <c r="V39" s="22"/>
      <c r="W39" s="22"/>
      <c r="X39" s="22"/>
      <c r="Y39" s="22"/>
      <c r="Z39" s="22"/>
    </row>
    <row r="40" spans="1:26">
      <c r="A40" s="20" t="s">
        <v>103</v>
      </c>
      <c r="B40" s="20" t="s">
        <v>104</v>
      </c>
      <c r="C40" s="28">
        <v>81.4507042253521</v>
      </c>
      <c r="D40" s="29" t="s">
        <v>25</v>
      </c>
      <c r="E40" s="20">
        <v>81</v>
      </c>
      <c r="F40" s="20">
        <v>82</v>
      </c>
      <c r="G40" s="20">
        <v>84</v>
      </c>
      <c r="H40" s="20">
        <v>85</v>
      </c>
      <c r="I40" s="20">
        <v>82</v>
      </c>
      <c r="J40" s="20">
        <v>86</v>
      </c>
      <c r="K40" s="20">
        <v>79</v>
      </c>
      <c r="L40" s="20">
        <v>80</v>
      </c>
      <c r="M40" s="20">
        <v>75</v>
      </c>
      <c r="N40" s="20">
        <v>76</v>
      </c>
      <c r="O40" s="20">
        <v>85</v>
      </c>
      <c r="P40" s="22">
        <v>91</v>
      </c>
      <c r="Q40" s="22">
        <v>79</v>
      </c>
      <c r="R40" s="22">
        <v>81</v>
      </c>
      <c r="S40" s="22">
        <v>82</v>
      </c>
      <c r="T40" s="22">
        <v>66</v>
      </c>
      <c r="U40" s="22">
        <v>87</v>
      </c>
      <c r="V40" s="22"/>
      <c r="W40" s="22"/>
      <c r="X40" s="22"/>
      <c r="Y40" s="22"/>
      <c r="Z40" s="22"/>
    </row>
    <row r="41" spans="1:26">
      <c r="A41" s="20" t="s">
        <v>105</v>
      </c>
      <c r="B41" s="20" t="s">
        <v>106</v>
      </c>
      <c r="C41" s="28">
        <v>86.7605633802817</v>
      </c>
      <c r="D41" s="29" t="s">
        <v>25</v>
      </c>
      <c r="E41" s="20">
        <v>87</v>
      </c>
      <c r="F41" s="20">
        <v>90</v>
      </c>
      <c r="G41" s="20">
        <v>90</v>
      </c>
      <c r="H41" s="20">
        <v>91</v>
      </c>
      <c r="I41" s="20">
        <v>90</v>
      </c>
      <c r="J41" s="20">
        <v>94</v>
      </c>
      <c r="K41" s="20">
        <v>93</v>
      </c>
      <c r="L41" s="20">
        <v>88</v>
      </c>
      <c r="M41" s="20">
        <v>87</v>
      </c>
      <c r="N41" s="20">
        <v>80</v>
      </c>
      <c r="O41" s="20">
        <v>89</v>
      </c>
      <c r="P41" s="22">
        <v>95</v>
      </c>
      <c r="Q41" s="22">
        <v>73</v>
      </c>
      <c r="R41" s="22">
        <v>81</v>
      </c>
      <c r="S41" s="22">
        <v>83</v>
      </c>
      <c r="T41" s="22">
        <v>70</v>
      </c>
      <c r="U41" s="22">
        <v>86</v>
      </c>
      <c r="V41" s="22"/>
      <c r="W41" s="22"/>
      <c r="X41" s="22"/>
      <c r="Y41" s="22"/>
      <c r="Z41" s="22"/>
    </row>
    <row r="42" spans="1:26">
      <c r="A42" s="20" t="s">
        <v>107</v>
      </c>
      <c r="B42" s="20" t="s">
        <v>108</v>
      </c>
      <c r="C42" s="28">
        <v>84.8732394366197</v>
      </c>
      <c r="D42" s="29" t="s">
        <v>25</v>
      </c>
      <c r="E42" s="20">
        <v>85</v>
      </c>
      <c r="F42" s="20">
        <v>78</v>
      </c>
      <c r="G42" s="20">
        <v>89</v>
      </c>
      <c r="H42" s="20">
        <v>89</v>
      </c>
      <c r="I42" s="20">
        <v>83</v>
      </c>
      <c r="J42" s="20">
        <v>96</v>
      </c>
      <c r="K42" s="20">
        <v>87</v>
      </c>
      <c r="L42" s="20">
        <v>87</v>
      </c>
      <c r="M42" s="20">
        <v>74</v>
      </c>
      <c r="N42" s="20">
        <v>82</v>
      </c>
      <c r="O42" s="20">
        <v>92</v>
      </c>
      <c r="P42" s="22">
        <v>91</v>
      </c>
      <c r="Q42" s="22">
        <v>80</v>
      </c>
      <c r="R42" s="22">
        <v>80</v>
      </c>
      <c r="S42" s="22">
        <v>84</v>
      </c>
      <c r="T42" s="22">
        <v>67</v>
      </c>
      <c r="U42" s="22">
        <v>86</v>
      </c>
      <c r="V42" s="22"/>
      <c r="W42" s="22"/>
      <c r="X42" s="22"/>
      <c r="Y42" s="22"/>
      <c r="Z42" s="22"/>
    </row>
    <row r="43" spans="1:26">
      <c r="A43" s="20" t="s">
        <v>109</v>
      </c>
      <c r="B43" s="20" t="s">
        <v>110</v>
      </c>
      <c r="C43" s="28">
        <v>85.9859154929577</v>
      </c>
      <c r="D43" s="29" t="s">
        <v>25</v>
      </c>
      <c r="E43" s="20">
        <v>91</v>
      </c>
      <c r="F43" s="20">
        <v>80</v>
      </c>
      <c r="G43" s="20">
        <v>91</v>
      </c>
      <c r="H43" s="20">
        <v>89</v>
      </c>
      <c r="I43" s="20">
        <v>87</v>
      </c>
      <c r="J43" s="20">
        <v>92</v>
      </c>
      <c r="K43" s="20">
        <v>85</v>
      </c>
      <c r="L43" s="20">
        <v>81</v>
      </c>
      <c r="M43" s="20">
        <v>78</v>
      </c>
      <c r="N43" s="20">
        <v>82</v>
      </c>
      <c r="O43" s="20">
        <v>90</v>
      </c>
      <c r="P43" s="22">
        <v>86</v>
      </c>
      <c r="Q43" s="22">
        <v>86</v>
      </c>
      <c r="R43" s="22">
        <v>86</v>
      </c>
      <c r="S43" s="22">
        <v>85</v>
      </c>
      <c r="T43" s="22">
        <v>80</v>
      </c>
      <c r="U43" s="22">
        <v>89</v>
      </c>
      <c r="V43" s="22"/>
      <c r="W43" s="22"/>
      <c r="X43" s="22"/>
      <c r="Y43" s="22"/>
      <c r="Z43" s="22"/>
    </row>
    <row r="44" spans="1:26">
      <c r="A44" s="20" t="s">
        <v>111</v>
      </c>
      <c r="B44" s="20" t="s">
        <v>112</v>
      </c>
      <c r="C44" s="28">
        <v>83.112676056338</v>
      </c>
      <c r="D44" s="29" t="s">
        <v>25</v>
      </c>
      <c r="E44" s="20">
        <v>83</v>
      </c>
      <c r="F44" s="20">
        <v>83</v>
      </c>
      <c r="G44" s="20">
        <v>87</v>
      </c>
      <c r="H44" s="20">
        <v>90</v>
      </c>
      <c r="I44" s="20">
        <v>87</v>
      </c>
      <c r="J44" s="20">
        <v>89</v>
      </c>
      <c r="K44" s="20">
        <v>92</v>
      </c>
      <c r="L44" s="20">
        <v>80</v>
      </c>
      <c r="M44" s="20">
        <v>70</v>
      </c>
      <c r="N44" s="20">
        <v>79</v>
      </c>
      <c r="O44" s="20">
        <v>87</v>
      </c>
      <c r="P44" s="22">
        <v>90</v>
      </c>
      <c r="Q44" s="22">
        <v>73</v>
      </c>
      <c r="R44" s="22">
        <v>80</v>
      </c>
      <c r="S44" s="22">
        <v>77</v>
      </c>
      <c r="T44" s="22">
        <v>72</v>
      </c>
      <c r="U44" s="22">
        <v>81</v>
      </c>
      <c r="V44" s="22"/>
      <c r="W44" s="22"/>
      <c r="X44" s="22"/>
      <c r="Y44" s="22"/>
      <c r="Z44" s="22"/>
    </row>
    <row r="45" spans="1:26">
      <c r="A45" s="20" t="s">
        <v>113</v>
      </c>
      <c r="B45" s="20" t="s">
        <v>114</v>
      </c>
      <c r="C45" s="28">
        <v>76.1408450704225</v>
      </c>
      <c r="D45" s="29" t="s">
        <v>25</v>
      </c>
      <c r="E45" s="20">
        <v>77</v>
      </c>
      <c r="F45" s="20">
        <v>71</v>
      </c>
      <c r="G45" s="20">
        <v>87</v>
      </c>
      <c r="H45" s="20">
        <v>84</v>
      </c>
      <c r="I45" s="20">
        <v>71</v>
      </c>
      <c r="J45" s="20">
        <v>77</v>
      </c>
      <c r="K45" s="20">
        <v>75</v>
      </c>
      <c r="L45" s="20">
        <v>79</v>
      </c>
      <c r="M45" s="20">
        <v>64</v>
      </c>
      <c r="N45" s="20">
        <v>77</v>
      </c>
      <c r="O45" s="20">
        <v>75</v>
      </c>
      <c r="P45" s="22">
        <v>91</v>
      </c>
      <c r="Q45" s="22">
        <v>70</v>
      </c>
      <c r="R45" s="22">
        <v>75</v>
      </c>
      <c r="S45" s="22">
        <v>77</v>
      </c>
      <c r="T45" s="22">
        <v>65</v>
      </c>
      <c r="U45" s="22">
        <v>82</v>
      </c>
      <c r="V45" s="22"/>
      <c r="W45" s="22"/>
      <c r="X45" s="22"/>
      <c r="Y45" s="22"/>
      <c r="Z45" s="22"/>
    </row>
    <row r="46" spans="1:26">
      <c r="A46" s="20" t="s">
        <v>115</v>
      </c>
      <c r="B46" s="20" t="s">
        <v>116</v>
      </c>
      <c r="C46" s="28">
        <v>85.943661971831</v>
      </c>
      <c r="D46" s="29" t="s">
        <v>25</v>
      </c>
      <c r="E46" s="20">
        <v>91</v>
      </c>
      <c r="F46" s="20">
        <v>86</v>
      </c>
      <c r="G46" s="20">
        <v>90</v>
      </c>
      <c r="H46" s="20">
        <v>87</v>
      </c>
      <c r="I46" s="20">
        <v>84</v>
      </c>
      <c r="J46" s="20">
        <v>94</v>
      </c>
      <c r="K46" s="20">
        <v>91</v>
      </c>
      <c r="L46" s="20">
        <v>85</v>
      </c>
      <c r="M46" s="20">
        <v>68</v>
      </c>
      <c r="N46" s="20">
        <v>84</v>
      </c>
      <c r="O46" s="20">
        <v>87</v>
      </c>
      <c r="P46" s="22">
        <v>91</v>
      </c>
      <c r="Q46" s="22">
        <v>75</v>
      </c>
      <c r="R46" s="22">
        <v>89</v>
      </c>
      <c r="S46" s="22">
        <v>81</v>
      </c>
      <c r="T46" s="22">
        <v>79</v>
      </c>
      <c r="U46" s="22">
        <v>88</v>
      </c>
      <c r="V46" s="22"/>
      <c r="W46" s="22"/>
      <c r="X46" s="22"/>
      <c r="Y46" s="22"/>
      <c r="Z46" s="22"/>
    </row>
    <row r="47" spans="1:26">
      <c r="A47" s="20" t="s">
        <v>117</v>
      </c>
      <c r="B47" s="20" t="s">
        <v>118</v>
      </c>
      <c r="C47" s="28">
        <v>77.0704225352113</v>
      </c>
      <c r="D47" s="29" t="s">
        <v>25</v>
      </c>
      <c r="E47" s="20">
        <v>86</v>
      </c>
      <c r="F47" s="20">
        <v>80</v>
      </c>
      <c r="G47" s="20">
        <v>87</v>
      </c>
      <c r="H47" s="20">
        <v>84</v>
      </c>
      <c r="I47" s="20">
        <v>65</v>
      </c>
      <c r="J47" s="20">
        <v>83</v>
      </c>
      <c r="K47" s="20">
        <v>89</v>
      </c>
      <c r="L47" s="20">
        <v>71</v>
      </c>
      <c r="M47" s="20">
        <v>84</v>
      </c>
      <c r="N47" s="20">
        <v>76</v>
      </c>
      <c r="O47" s="20">
        <v>79</v>
      </c>
      <c r="P47" s="22">
        <v>91</v>
      </c>
      <c r="Q47" s="22">
        <v>63</v>
      </c>
      <c r="R47" s="22">
        <v>72</v>
      </c>
      <c r="S47" s="22">
        <v>72</v>
      </c>
      <c r="T47" s="22">
        <v>70</v>
      </c>
      <c r="U47" s="22">
        <v>82</v>
      </c>
      <c r="V47" s="22"/>
      <c r="W47" s="22"/>
      <c r="X47" s="22"/>
      <c r="Y47" s="22"/>
      <c r="Z47" s="22"/>
    </row>
    <row r="48" spans="1:26">
      <c r="A48" s="20" t="s">
        <v>119</v>
      </c>
      <c r="B48" s="20" t="s">
        <v>120</v>
      </c>
      <c r="C48" s="28">
        <v>84.7464788732394</v>
      </c>
      <c r="D48" s="29" t="s">
        <v>25</v>
      </c>
      <c r="E48" s="20">
        <v>90</v>
      </c>
      <c r="F48" s="20">
        <v>83</v>
      </c>
      <c r="G48" s="20">
        <v>85</v>
      </c>
      <c r="H48" s="20">
        <v>89</v>
      </c>
      <c r="I48" s="20">
        <v>81</v>
      </c>
      <c r="J48" s="20">
        <v>91</v>
      </c>
      <c r="K48" s="20">
        <v>88</v>
      </c>
      <c r="L48" s="20">
        <v>80</v>
      </c>
      <c r="M48" s="20">
        <v>82</v>
      </c>
      <c r="N48" s="20">
        <v>85</v>
      </c>
      <c r="O48" s="20">
        <v>88</v>
      </c>
      <c r="P48" s="22">
        <v>92</v>
      </c>
      <c r="Q48" s="22">
        <v>80</v>
      </c>
      <c r="R48" s="22">
        <v>86</v>
      </c>
      <c r="S48" s="22">
        <v>83</v>
      </c>
      <c r="T48" s="22">
        <v>71</v>
      </c>
      <c r="U48" s="22">
        <v>89</v>
      </c>
      <c r="V48" s="22"/>
      <c r="W48" s="22"/>
      <c r="X48" s="22"/>
      <c r="Y48" s="22"/>
      <c r="Z48" s="22"/>
    </row>
    <row r="49" spans="1:26">
      <c r="A49" s="20" t="s">
        <v>121</v>
      </c>
      <c r="B49" s="20" t="s">
        <v>51</v>
      </c>
      <c r="C49" s="28">
        <v>83.5070422535211</v>
      </c>
      <c r="D49" s="29" t="s">
        <v>25</v>
      </c>
      <c r="E49" s="20">
        <v>92</v>
      </c>
      <c r="F49" s="20">
        <v>80</v>
      </c>
      <c r="G49" s="20">
        <v>87</v>
      </c>
      <c r="H49" s="20">
        <v>90</v>
      </c>
      <c r="I49" s="20">
        <v>78</v>
      </c>
      <c r="J49" s="20">
        <v>86</v>
      </c>
      <c r="K49" s="20">
        <v>92</v>
      </c>
      <c r="L49" s="20">
        <v>84</v>
      </c>
      <c r="M49" s="20">
        <v>76</v>
      </c>
      <c r="N49" s="20">
        <v>81</v>
      </c>
      <c r="O49" s="20">
        <v>84</v>
      </c>
      <c r="P49" s="22">
        <v>93</v>
      </c>
      <c r="Q49" s="22">
        <v>85</v>
      </c>
      <c r="R49" s="22">
        <v>77</v>
      </c>
      <c r="S49" s="22">
        <v>73</v>
      </c>
      <c r="T49" s="22">
        <v>65</v>
      </c>
      <c r="U49" s="22">
        <v>86</v>
      </c>
      <c r="V49" s="22"/>
      <c r="W49" s="22"/>
      <c r="X49" s="22"/>
      <c r="Y49" s="22"/>
      <c r="Z49" s="22"/>
    </row>
    <row r="50" spans="1:26">
      <c r="A50" s="20" t="s">
        <v>122</v>
      </c>
      <c r="B50" s="20" t="s">
        <v>123</v>
      </c>
      <c r="C50" s="28">
        <v>80.1830985915493</v>
      </c>
      <c r="D50" s="29" t="s">
        <v>25</v>
      </c>
      <c r="E50" s="20">
        <v>88</v>
      </c>
      <c r="F50" s="20">
        <v>83</v>
      </c>
      <c r="G50" s="20">
        <v>80</v>
      </c>
      <c r="H50" s="20">
        <v>87</v>
      </c>
      <c r="I50" s="20">
        <v>72</v>
      </c>
      <c r="J50" s="20">
        <v>79</v>
      </c>
      <c r="K50" s="20">
        <v>84</v>
      </c>
      <c r="L50" s="20">
        <v>77</v>
      </c>
      <c r="M50" s="20">
        <v>83</v>
      </c>
      <c r="N50" s="20">
        <v>81</v>
      </c>
      <c r="O50" s="20">
        <v>87</v>
      </c>
      <c r="P50" s="22">
        <v>93</v>
      </c>
      <c r="Q50" s="22">
        <v>83</v>
      </c>
      <c r="R50" s="22">
        <v>73</v>
      </c>
      <c r="S50" s="22">
        <v>74</v>
      </c>
      <c r="T50" s="22">
        <v>68</v>
      </c>
      <c r="U50" s="22">
        <v>85</v>
      </c>
      <c r="V50" s="22"/>
      <c r="W50" s="22"/>
      <c r="X50" s="22"/>
      <c r="Y50" s="22"/>
      <c r="Z50" s="22"/>
    </row>
    <row r="51" spans="1:26">
      <c r="A51" s="20" t="s">
        <v>124</v>
      </c>
      <c r="B51" s="20" t="s">
        <v>125</v>
      </c>
      <c r="C51" s="28">
        <v>86.5915492957746</v>
      </c>
      <c r="D51" s="29" t="s">
        <v>25</v>
      </c>
      <c r="E51" s="20">
        <v>95</v>
      </c>
      <c r="F51" s="20">
        <v>86</v>
      </c>
      <c r="G51" s="20">
        <v>93</v>
      </c>
      <c r="H51" s="20">
        <v>90</v>
      </c>
      <c r="I51" s="20">
        <v>86</v>
      </c>
      <c r="J51" s="20">
        <v>89</v>
      </c>
      <c r="K51" s="20">
        <v>94</v>
      </c>
      <c r="L51" s="20">
        <v>87</v>
      </c>
      <c r="M51" s="20">
        <v>81</v>
      </c>
      <c r="N51" s="20">
        <v>84</v>
      </c>
      <c r="O51" s="20">
        <v>88</v>
      </c>
      <c r="P51" s="22">
        <v>93</v>
      </c>
      <c r="Q51" s="22">
        <v>83</v>
      </c>
      <c r="R51" s="22">
        <v>80</v>
      </c>
      <c r="S51" s="22">
        <v>73</v>
      </c>
      <c r="T51" s="22">
        <v>86</v>
      </c>
      <c r="U51" s="22">
        <v>77</v>
      </c>
      <c r="V51" s="22"/>
      <c r="W51" s="22"/>
      <c r="X51" s="22"/>
      <c r="Y51" s="22"/>
      <c r="Z51" s="22"/>
    </row>
    <row r="52" spans="1:26">
      <c r="A52" s="20" t="s">
        <v>126</v>
      </c>
      <c r="B52" s="20" t="s">
        <v>127</v>
      </c>
      <c r="C52" s="28">
        <v>76.5633802816901</v>
      </c>
      <c r="D52" s="29" t="s">
        <v>25</v>
      </c>
      <c r="E52" s="20">
        <v>95</v>
      </c>
      <c r="F52" s="20">
        <v>71</v>
      </c>
      <c r="G52" s="20">
        <v>79</v>
      </c>
      <c r="H52" s="20">
        <v>79</v>
      </c>
      <c r="I52" s="20">
        <v>76</v>
      </c>
      <c r="J52" s="20">
        <v>78</v>
      </c>
      <c r="K52" s="20">
        <v>84</v>
      </c>
      <c r="L52" s="20">
        <v>76</v>
      </c>
      <c r="M52" s="20">
        <v>72</v>
      </c>
      <c r="N52" s="20">
        <v>77</v>
      </c>
      <c r="O52" s="20">
        <v>79</v>
      </c>
      <c r="P52" s="22">
        <v>85</v>
      </c>
      <c r="Q52" s="22">
        <v>73</v>
      </c>
      <c r="R52" s="22">
        <v>73</v>
      </c>
      <c r="S52" s="22">
        <v>67</v>
      </c>
      <c r="T52" s="22">
        <v>62</v>
      </c>
      <c r="U52" s="22">
        <v>69</v>
      </c>
      <c r="V52" s="22"/>
      <c r="W52" s="22"/>
      <c r="X52" s="22"/>
      <c r="Y52" s="22"/>
      <c r="Z52" s="22"/>
    </row>
    <row r="53" spans="1:26">
      <c r="A53" s="20" t="s">
        <v>128</v>
      </c>
      <c r="B53" s="20" t="s">
        <v>129</v>
      </c>
      <c r="C53" s="28">
        <v>72.2253521126761</v>
      </c>
      <c r="D53" s="29" t="s">
        <v>25</v>
      </c>
      <c r="E53" s="20">
        <v>65</v>
      </c>
      <c r="F53" s="20">
        <v>62</v>
      </c>
      <c r="G53" s="20">
        <v>75</v>
      </c>
      <c r="H53" s="20">
        <v>77</v>
      </c>
      <c r="I53" s="20">
        <v>78</v>
      </c>
      <c r="J53" s="20">
        <v>80</v>
      </c>
      <c r="K53" s="20">
        <v>77</v>
      </c>
      <c r="L53" s="20">
        <v>77</v>
      </c>
      <c r="M53" s="20">
        <v>65</v>
      </c>
      <c r="N53" s="20">
        <v>79</v>
      </c>
      <c r="O53" s="20">
        <v>82</v>
      </c>
      <c r="P53" s="22">
        <v>76</v>
      </c>
      <c r="Q53" s="22">
        <v>66</v>
      </c>
      <c r="R53" s="22">
        <v>60</v>
      </c>
      <c r="S53" s="22">
        <v>70</v>
      </c>
      <c r="T53" s="22">
        <v>51</v>
      </c>
      <c r="U53" s="22">
        <v>70</v>
      </c>
      <c r="V53" s="22"/>
      <c r="W53" s="22"/>
      <c r="X53" s="22"/>
      <c r="Y53" s="22"/>
      <c r="Z53" s="22"/>
    </row>
    <row r="54" spans="1:26">
      <c r="A54" s="20" t="s">
        <v>130</v>
      </c>
      <c r="B54" s="20" t="s">
        <v>131</v>
      </c>
      <c r="C54" s="28">
        <v>78.0845070422535</v>
      </c>
      <c r="D54" s="29" t="s">
        <v>25</v>
      </c>
      <c r="E54" s="20">
        <v>79</v>
      </c>
      <c r="F54" s="20">
        <v>64</v>
      </c>
      <c r="G54" s="20">
        <v>84</v>
      </c>
      <c r="H54" s="20">
        <v>78</v>
      </c>
      <c r="I54" s="20">
        <v>77</v>
      </c>
      <c r="J54" s="20">
        <v>85</v>
      </c>
      <c r="K54" s="20">
        <v>74</v>
      </c>
      <c r="L54" s="20">
        <v>79</v>
      </c>
      <c r="M54" s="20">
        <v>70</v>
      </c>
      <c r="N54" s="20">
        <v>78</v>
      </c>
      <c r="O54" s="20">
        <v>76</v>
      </c>
      <c r="P54" s="22">
        <v>94</v>
      </c>
      <c r="Q54" s="22">
        <v>80</v>
      </c>
      <c r="R54" s="22">
        <v>77</v>
      </c>
      <c r="S54" s="22">
        <v>81</v>
      </c>
      <c r="T54" s="22">
        <v>69</v>
      </c>
      <c r="U54" s="22">
        <v>82</v>
      </c>
      <c r="V54" s="22"/>
      <c r="W54" s="22"/>
      <c r="X54" s="22"/>
      <c r="Y54" s="22"/>
      <c r="Z54" s="22"/>
    </row>
    <row r="55" spans="1:26">
      <c r="A55" s="20" t="s">
        <v>132</v>
      </c>
      <c r="B55" s="20" t="s">
        <v>133</v>
      </c>
      <c r="C55" s="28">
        <v>70.6619718309859</v>
      </c>
      <c r="D55" s="29" t="s">
        <v>25</v>
      </c>
      <c r="E55" s="20">
        <v>82</v>
      </c>
      <c r="F55" s="20">
        <v>60</v>
      </c>
      <c r="G55" s="20">
        <v>76</v>
      </c>
      <c r="H55" s="20">
        <v>77</v>
      </c>
      <c r="I55" s="20">
        <v>73</v>
      </c>
      <c r="J55" s="20">
        <v>69</v>
      </c>
      <c r="K55" s="20">
        <v>73</v>
      </c>
      <c r="L55" s="20">
        <v>76</v>
      </c>
      <c r="M55" s="20">
        <v>63</v>
      </c>
      <c r="N55" s="20">
        <v>78</v>
      </c>
      <c r="O55" s="20">
        <v>75</v>
      </c>
      <c r="P55" s="22">
        <v>70</v>
      </c>
      <c r="Q55" s="22">
        <v>65</v>
      </c>
      <c r="R55" s="22">
        <v>68</v>
      </c>
      <c r="S55" s="22">
        <v>48</v>
      </c>
      <c r="T55" s="22">
        <v>61</v>
      </c>
      <c r="U55" s="22">
        <v>69</v>
      </c>
      <c r="V55" s="22"/>
      <c r="W55" s="22"/>
      <c r="X55" s="22"/>
      <c r="Y55" s="22"/>
      <c r="Z55" s="22"/>
    </row>
    <row r="56" spans="1:26">
      <c r="A56" s="22" t="s">
        <v>134</v>
      </c>
      <c r="B56" s="22" t="s">
        <v>135</v>
      </c>
      <c r="C56" s="28">
        <v>70.6478873239437</v>
      </c>
      <c r="D56" s="29" t="s">
        <v>25</v>
      </c>
      <c r="E56" s="20">
        <v>70</v>
      </c>
      <c r="F56" s="20">
        <v>71</v>
      </c>
      <c r="G56" s="20">
        <v>76</v>
      </c>
      <c r="H56" s="20">
        <v>81</v>
      </c>
      <c r="I56" s="20">
        <v>61</v>
      </c>
      <c r="J56" s="20">
        <v>77</v>
      </c>
      <c r="K56" s="20">
        <v>71</v>
      </c>
      <c r="L56" s="20">
        <v>71</v>
      </c>
      <c r="M56" s="20">
        <v>68</v>
      </c>
      <c r="N56" s="20">
        <v>69</v>
      </c>
      <c r="O56" s="20">
        <v>78</v>
      </c>
      <c r="P56" s="22">
        <v>64</v>
      </c>
      <c r="Q56" s="22">
        <v>65</v>
      </c>
      <c r="R56" s="22">
        <v>75</v>
      </c>
      <c r="S56" s="22">
        <v>67</v>
      </c>
      <c r="T56" s="22">
        <v>64</v>
      </c>
      <c r="U56" s="22">
        <v>68</v>
      </c>
      <c r="V56" s="22"/>
      <c r="W56" s="22"/>
      <c r="X56" s="22"/>
      <c r="Y56" s="22"/>
      <c r="Z56" s="22"/>
    </row>
    <row r="57" spans="1:26">
      <c r="A57" s="35" t="s">
        <v>132</v>
      </c>
      <c r="B57" s="22" t="s">
        <v>136</v>
      </c>
      <c r="C57" s="28">
        <v>72.4507042253521</v>
      </c>
      <c r="D57" s="29" t="s">
        <v>25</v>
      </c>
      <c r="E57" s="20">
        <v>74</v>
      </c>
      <c r="F57" s="20">
        <v>72</v>
      </c>
      <c r="G57" s="20">
        <v>75</v>
      </c>
      <c r="H57" s="20">
        <v>79</v>
      </c>
      <c r="I57" s="20">
        <v>80</v>
      </c>
      <c r="J57" s="20">
        <v>60</v>
      </c>
      <c r="K57" s="20">
        <v>68</v>
      </c>
      <c r="L57" s="20">
        <v>79</v>
      </c>
      <c r="M57" s="20">
        <v>62</v>
      </c>
      <c r="N57" s="20">
        <v>78</v>
      </c>
      <c r="O57" s="20">
        <v>73</v>
      </c>
      <c r="P57" s="22">
        <v>80</v>
      </c>
      <c r="Q57" s="22">
        <v>72</v>
      </c>
      <c r="R57" s="22">
        <v>74</v>
      </c>
      <c r="S57" s="22">
        <v>61</v>
      </c>
      <c r="T57" s="22">
        <v>49</v>
      </c>
      <c r="U57" s="22">
        <v>75</v>
      </c>
      <c r="V57" s="22"/>
      <c r="W57" s="22"/>
      <c r="X57" s="22"/>
      <c r="Y57" s="22"/>
      <c r="Z57" s="22"/>
    </row>
    <row r="58" spans="1:26">
      <c r="A58" s="22" t="s">
        <v>137</v>
      </c>
      <c r="B58" s="22" t="s">
        <v>138</v>
      </c>
      <c r="C58" s="28">
        <v>71.8169014084507</v>
      </c>
      <c r="D58" s="29" t="s">
        <v>25</v>
      </c>
      <c r="E58" s="20">
        <v>68</v>
      </c>
      <c r="F58" s="20">
        <v>63</v>
      </c>
      <c r="G58" s="20">
        <v>81</v>
      </c>
      <c r="H58" s="20">
        <v>81</v>
      </c>
      <c r="I58" s="20">
        <v>77</v>
      </c>
      <c r="J58" s="20">
        <v>80</v>
      </c>
      <c r="K58" s="20">
        <v>66</v>
      </c>
      <c r="L58" s="20">
        <v>71</v>
      </c>
      <c r="M58" s="20">
        <v>68</v>
      </c>
      <c r="N58" s="20">
        <v>78</v>
      </c>
      <c r="O58" s="20">
        <v>77</v>
      </c>
      <c r="P58" s="22">
        <v>77</v>
      </c>
      <c r="Q58" s="22">
        <v>67</v>
      </c>
      <c r="R58" s="22">
        <v>61</v>
      </c>
      <c r="S58" s="22">
        <v>60</v>
      </c>
      <c r="T58" s="22">
        <v>72</v>
      </c>
      <c r="U58" s="22">
        <v>75</v>
      </c>
      <c r="V58" s="22"/>
      <c r="W58" s="22"/>
      <c r="X58" s="22"/>
      <c r="Y58" s="22"/>
      <c r="Z58" s="22"/>
    </row>
    <row r="59" spans="1:26">
      <c r="A59" s="22" t="s">
        <v>139</v>
      </c>
      <c r="B59" s="22" t="s">
        <v>140</v>
      </c>
      <c r="C59" s="28">
        <v>78.8169014084507</v>
      </c>
      <c r="D59" s="29" t="s">
        <v>25</v>
      </c>
      <c r="E59" s="20">
        <v>80</v>
      </c>
      <c r="F59" s="20">
        <v>77</v>
      </c>
      <c r="G59" s="20">
        <v>87</v>
      </c>
      <c r="H59" s="20">
        <v>78</v>
      </c>
      <c r="I59" s="20">
        <v>80</v>
      </c>
      <c r="J59" s="20">
        <v>83</v>
      </c>
      <c r="K59" s="20">
        <v>83</v>
      </c>
      <c r="L59" s="20">
        <v>77</v>
      </c>
      <c r="M59" s="20">
        <v>61</v>
      </c>
      <c r="N59" s="20">
        <v>82</v>
      </c>
      <c r="O59" s="20">
        <v>84</v>
      </c>
      <c r="P59" s="22">
        <v>92</v>
      </c>
      <c r="Q59" s="22">
        <v>74</v>
      </c>
      <c r="R59" s="22">
        <v>72</v>
      </c>
      <c r="S59" s="22">
        <v>79</v>
      </c>
      <c r="T59" s="22">
        <v>66</v>
      </c>
      <c r="U59" s="22">
        <v>82</v>
      </c>
      <c r="V59" s="22"/>
      <c r="W59" s="22"/>
      <c r="X59" s="22"/>
      <c r="Y59" s="22"/>
      <c r="Z59" s="22"/>
    </row>
    <row r="60" spans="1:26">
      <c r="A60" s="22" t="s">
        <v>141</v>
      </c>
      <c r="B60" s="22" t="s">
        <v>142</v>
      </c>
      <c r="C60" s="28">
        <v>75.7323943661972</v>
      </c>
      <c r="D60" s="29" t="s">
        <v>25</v>
      </c>
      <c r="E60" s="22">
        <v>77</v>
      </c>
      <c r="F60" s="22">
        <v>62</v>
      </c>
      <c r="G60" s="22">
        <v>80</v>
      </c>
      <c r="H60" s="22">
        <v>86</v>
      </c>
      <c r="I60" s="22">
        <v>78</v>
      </c>
      <c r="J60" s="22">
        <v>83</v>
      </c>
      <c r="K60" s="22">
        <v>80</v>
      </c>
      <c r="L60" s="22">
        <v>77</v>
      </c>
      <c r="M60" s="22">
        <v>62</v>
      </c>
      <c r="N60" s="22">
        <v>85</v>
      </c>
      <c r="O60" s="22">
        <v>85</v>
      </c>
      <c r="P60" s="22">
        <v>76</v>
      </c>
      <c r="Q60" s="22">
        <v>78</v>
      </c>
      <c r="R60" s="22">
        <v>63</v>
      </c>
      <c r="S60" s="22">
        <v>57</v>
      </c>
      <c r="T60" s="22">
        <v>63</v>
      </c>
      <c r="U60" s="22">
        <v>74</v>
      </c>
      <c r="V60" s="22"/>
      <c r="W60" s="22"/>
      <c r="X60" s="22"/>
      <c r="Y60" s="22"/>
      <c r="Z60" s="22"/>
    </row>
    <row r="61" spans="1:26">
      <c r="A61" s="22" t="s">
        <v>143</v>
      </c>
      <c r="B61" s="22" t="s">
        <v>144</v>
      </c>
      <c r="C61" s="28">
        <v>77.9</v>
      </c>
      <c r="D61" s="29" t="s">
        <v>25</v>
      </c>
      <c r="E61" s="22">
        <v>82</v>
      </c>
      <c r="F61" s="22">
        <v>72</v>
      </c>
      <c r="G61" s="22">
        <v>76</v>
      </c>
      <c r="H61" s="22">
        <v>78</v>
      </c>
      <c r="I61" s="22">
        <v>78</v>
      </c>
      <c r="J61" s="22">
        <v>82</v>
      </c>
      <c r="K61" s="22">
        <v>73</v>
      </c>
      <c r="L61" s="22">
        <v>87</v>
      </c>
      <c r="M61" s="22">
        <v>69</v>
      </c>
      <c r="N61" s="22">
        <v>81</v>
      </c>
      <c r="O61" s="22">
        <v>78</v>
      </c>
      <c r="P61" s="22">
        <v>75</v>
      </c>
      <c r="Q61" s="22">
        <v>80</v>
      </c>
      <c r="R61" s="22">
        <v>67</v>
      </c>
      <c r="S61" s="22">
        <v>68</v>
      </c>
      <c r="T61" s="22">
        <v>66</v>
      </c>
      <c r="U61" s="22">
        <v>75</v>
      </c>
      <c r="V61" s="22"/>
      <c r="W61" s="22"/>
      <c r="X61" s="22"/>
      <c r="Y61" s="22"/>
      <c r="Z61" s="22"/>
    </row>
    <row r="62" spans="1:26">
      <c r="A62" s="22" t="s">
        <v>145</v>
      </c>
      <c r="B62" s="22" t="s">
        <v>146</v>
      </c>
      <c r="C62" s="28">
        <v>78.4084507042254</v>
      </c>
      <c r="D62" s="29" t="s">
        <v>25</v>
      </c>
      <c r="E62" s="22">
        <v>70</v>
      </c>
      <c r="F62" s="22">
        <v>74</v>
      </c>
      <c r="G62" s="22">
        <v>85</v>
      </c>
      <c r="H62" s="22">
        <v>89</v>
      </c>
      <c r="I62" s="22">
        <v>88</v>
      </c>
      <c r="J62" s="22">
        <v>82</v>
      </c>
      <c r="K62" s="22">
        <v>81</v>
      </c>
      <c r="L62" s="22">
        <v>82</v>
      </c>
      <c r="M62" s="22">
        <v>71</v>
      </c>
      <c r="N62" s="22">
        <v>72</v>
      </c>
      <c r="O62" s="22">
        <v>87</v>
      </c>
      <c r="P62" s="22">
        <v>94</v>
      </c>
      <c r="Q62" s="22">
        <v>84</v>
      </c>
      <c r="R62" s="22">
        <v>84</v>
      </c>
      <c r="S62" s="22">
        <v>78</v>
      </c>
      <c r="T62" s="22">
        <v>72</v>
      </c>
      <c r="U62" s="22">
        <v>74</v>
      </c>
      <c r="V62" s="22"/>
      <c r="W62" s="22"/>
      <c r="X62" s="22"/>
      <c r="Y62" s="22"/>
      <c r="Z62" s="22"/>
    </row>
    <row r="63" spans="1:26">
      <c r="A63" s="22" t="s">
        <v>147</v>
      </c>
      <c r="B63" s="22" t="s">
        <v>148</v>
      </c>
      <c r="C63" s="28">
        <v>78.0704225352113</v>
      </c>
      <c r="D63" s="29" t="s">
        <v>25</v>
      </c>
      <c r="E63" s="22">
        <v>80</v>
      </c>
      <c r="F63" s="22">
        <v>72</v>
      </c>
      <c r="G63" s="22">
        <v>83</v>
      </c>
      <c r="H63" s="22">
        <v>82</v>
      </c>
      <c r="I63" s="22">
        <v>79</v>
      </c>
      <c r="J63" s="22">
        <v>84</v>
      </c>
      <c r="K63" s="22">
        <v>77</v>
      </c>
      <c r="L63" s="22">
        <v>77</v>
      </c>
      <c r="M63" s="22">
        <v>67</v>
      </c>
      <c r="N63" s="22">
        <v>79</v>
      </c>
      <c r="O63" s="22">
        <v>80</v>
      </c>
      <c r="P63" s="22">
        <v>95</v>
      </c>
      <c r="Q63" s="22">
        <v>70</v>
      </c>
      <c r="R63" s="22">
        <v>74</v>
      </c>
      <c r="S63" s="22">
        <v>81</v>
      </c>
      <c r="T63" s="22">
        <v>72</v>
      </c>
      <c r="U63" s="22">
        <v>83</v>
      </c>
      <c r="V63" s="22"/>
      <c r="W63" s="22"/>
      <c r="X63" s="22"/>
      <c r="Y63" s="22"/>
      <c r="Z63" s="22"/>
    </row>
    <row r="64" spans="1:26">
      <c r="A64" s="22" t="s">
        <v>149</v>
      </c>
      <c r="B64" s="22" t="s">
        <v>150</v>
      </c>
      <c r="C64" s="28">
        <v>73.3661971830986</v>
      </c>
      <c r="D64" s="29" t="s">
        <v>25</v>
      </c>
      <c r="E64" s="22">
        <v>76</v>
      </c>
      <c r="F64" s="22">
        <v>72</v>
      </c>
      <c r="G64" s="22">
        <v>78</v>
      </c>
      <c r="H64" s="22">
        <v>81</v>
      </c>
      <c r="I64" s="22">
        <v>73</v>
      </c>
      <c r="J64" s="22">
        <v>76</v>
      </c>
      <c r="K64" s="22">
        <v>76</v>
      </c>
      <c r="L64" s="22">
        <v>62</v>
      </c>
      <c r="M64" s="22">
        <v>61</v>
      </c>
      <c r="N64" s="22">
        <v>76</v>
      </c>
      <c r="O64" s="22">
        <v>70</v>
      </c>
      <c r="P64" s="22">
        <v>89</v>
      </c>
      <c r="Q64" s="22">
        <v>73</v>
      </c>
      <c r="R64" s="22">
        <v>75</v>
      </c>
      <c r="S64" s="22">
        <v>77</v>
      </c>
      <c r="T64" s="22">
        <v>62</v>
      </c>
      <c r="U64" s="22">
        <v>78</v>
      </c>
      <c r="V64" s="22"/>
      <c r="W64" s="22"/>
      <c r="X64" s="22"/>
      <c r="Y64" s="22"/>
      <c r="Z64" s="22"/>
    </row>
    <row r="65" spans="1:26">
      <c r="A65" s="22" t="s">
        <v>151</v>
      </c>
      <c r="B65" s="22" t="s">
        <v>152</v>
      </c>
      <c r="C65" s="28">
        <v>71.2816901408451</v>
      </c>
      <c r="D65" s="29" t="s">
        <v>25</v>
      </c>
      <c r="E65" s="22">
        <v>78</v>
      </c>
      <c r="F65" s="22">
        <v>71</v>
      </c>
      <c r="G65" s="22">
        <v>74</v>
      </c>
      <c r="H65" s="22">
        <v>79</v>
      </c>
      <c r="I65" s="22">
        <v>69</v>
      </c>
      <c r="J65" s="22">
        <v>65</v>
      </c>
      <c r="K65" s="22">
        <v>71</v>
      </c>
      <c r="L65" s="22">
        <v>67</v>
      </c>
      <c r="M65" s="22">
        <v>69</v>
      </c>
      <c r="N65" s="22">
        <v>72</v>
      </c>
      <c r="O65" s="22">
        <v>67</v>
      </c>
      <c r="P65" s="22">
        <v>89</v>
      </c>
      <c r="Q65" s="22">
        <v>68</v>
      </c>
      <c r="R65" s="22">
        <v>72</v>
      </c>
      <c r="S65" s="22">
        <v>78</v>
      </c>
      <c r="T65" s="22">
        <v>62</v>
      </c>
      <c r="U65" s="22">
        <v>81</v>
      </c>
      <c r="V65" s="22"/>
      <c r="W65" s="22"/>
      <c r="X65" s="22"/>
      <c r="Y65" s="22"/>
      <c r="Z65" s="22"/>
    </row>
    <row r="66" spans="1:26">
      <c r="A66" s="22" t="s">
        <v>153</v>
      </c>
      <c r="B66" s="22" t="s">
        <v>154</v>
      </c>
      <c r="C66" s="28">
        <v>82.0422535211268</v>
      </c>
      <c r="D66" s="29" t="s">
        <v>25</v>
      </c>
      <c r="E66" s="22">
        <v>91</v>
      </c>
      <c r="F66" s="22">
        <v>82</v>
      </c>
      <c r="G66" s="22">
        <v>83</v>
      </c>
      <c r="H66" s="22">
        <v>86</v>
      </c>
      <c r="I66" s="22">
        <v>78</v>
      </c>
      <c r="J66" s="22">
        <v>91</v>
      </c>
      <c r="K66" s="22">
        <v>83</v>
      </c>
      <c r="L66" s="22">
        <v>80</v>
      </c>
      <c r="M66" s="22">
        <v>71</v>
      </c>
      <c r="N66" s="22">
        <v>78</v>
      </c>
      <c r="O66" s="22">
        <v>78</v>
      </c>
      <c r="P66" s="22">
        <v>91</v>
      </c>
      <c r="Q66" s="22">
        <v>74</v>
      </c>
      <c r="R66" s="22">
        <v>85</v>
      </c>
      <c r="S66" s="22">
        <v>82</v>
      </c>
      <c r="T66" s="22">
        <v>72</v>
      </c>
      <c r="U66" s="22">
        <v>88</v>
      </c>
      <c r="V66" s="22"/>
      <c r="W66" s="22"/>
      <c r="X66" s="22"/>
      <c r="Y66" s="22"/>
      <c r="Z66" s="22"/>
    </row>
    <row r="67" spans="1:26">
      <c r="A67" s="22" t="s">
        <v>155</v>
      </c>
      <c r="B67" s="22" t="s">
        <v>156</v>
      </c>
      <c r="C67" s="28">
        <v>74.1267605633803</v>
      </c>
      <c r="D67" s="29" t="s">
        <v>25</v>
      </c>
      <c r="E67" s="22">
        <v>71</v>
      </c>
      <c r="F67" s="22">
        <v>70</v>
      </c>
      <c r="G67" s="22">
        <v>78</v>
      </c>
      <c r="H67" s="22">
        <v>82</v>
      </c>
      <c r="I67" s="22">
        <v>74</v>
      </c>
      <c r="J67" s="22">
        <v>78</v>
      </c>
      <c r="K67" s="22">
        <v>70</v>
      </c>
      <c r="L67" s="22">
        <v>71</v>
      </c>
      <c r="M67" s="22">
        <v>61</v>
      </c>
      <c r="N67" s="22">
        <v>74</v>
      </c>
      <c r="O67" s="22">
        <v>76</v>
      </c>
      <c r="P67" s="22">
        <v>86</v>
      </c>
      <c r="Q67" s="22">
        <v>74</v>
      </c>
      <c r="R67" s="22">
        <v>79</v>
      </c>
      <c r="S67" s="22">
        <v>71</v>
      </c>
      <c r="T67" s="22">
        <v>62</v>
      </c>
      <c r="U67" s="22">
        <v>76</v>
      </c>
      <c r="V67" s="22"/>
      <c r="W67" s="22"/>
      <c r="X67" s="22"/>
      <c r="Y67" s="22"/>
      <c r="Z67" s="22"/>
    </row>
    <row r="68" spans="1:26">
      <c r="A68" s="22" t="s">
        <v>157</v>
      </c>
      <c r="B68" s="22" t="s">
        <v>158</v>
      </c>
      <c r="C68" s="28">
        <v>78.9014084507042</v>
      </c>
      <c r="D68" s="29" t="s">
        <v>25</v>
      </c>
      <c r="E68" s="22">
        <v>73</v>
      </c>
      <c r="F68" s="22">
        <v>77</v>
      </c>
      <c r="G68" s="22">
        <v>78</v>
      </c>
      <c r="H68" s="22">
        <v>79</v>
      </c>
      <c r="I68" s="22">
        <v>77</v>
      </c>
      <c r="J68" s="22">
        <v>80</v>
      </c>
      <c r="K68" s="22">
        <v>79</v>
      </c>
      <c r="L68" s="22">
        <v>74</v>
      </c>
      <c r="M68" s="22">
        <v>67</v>
      </c>
      <c r="N68" s="22">
        <v>72</v>
      </c>
      <c r="O68" s="22">
        <v>85</v>
      </c>
      <c r="P68" s="22">
        <v>92</v>
      </c>
      <c r="Q68" s="22">
        <v>81</v>
      </c>
      <c r="R68" s="22">
        <v>87</v>
      </c>
      <c r="S68" s="22">
        <v>78</v>
      </c>
      <c r="T68" s="22">
        <v>80</v>
      </c>
      <c r="U68" s="22">
        <v>83</v>
      </c>
      <c r="V68" s="22"/>
      <c r="W68" s="22"/>
      <c r="X68" s="22"/>
      <c r="Y68" s="22"/>
      <c r="Z68" s="22"/>
    </row>
    <row r="69" spans="1:26">
      <c r="A69" s="36" t="s">
        <v>159</v>
      </c>
      <c r="B69" s="20" t="s">
        <v>160</v>
      </c>
      <c r="C69" s="24">
        <v>74.6619718309859</v>
      </c>
      <c r="D69" s="13" t="s">
        <v>25</v>
      </c>
      <c r="E69" s="20">
        <v>72</v>
      </c>
      <c r="F69" s="20">
        <v>64</v>
      </c>
      <c r="G69" s="20">
        <v>77</v>
      </c>
      <c r="H69" s="20">
        <v>81</v>
      </c>
      <c r="I69" s="20">
        <v>72</v>
      </c>
      <c r="J69" s="20">
        <v>77</v>
      </c>
      <c r="K69" s="20">
        <v>82</v>
      </c>
      <c r="L69" s="20">
        <v>75</v>
      </c>
      <c r="M69" s="20">
        <v>65</v>
      </c>
      <c r="N69" s="30">
        <v>83</v>
      </c>
      <c r="O69" s="30">
        <v>82</v>
      </c>
      <c r="P69" s="31">
        <v>82</v>
      </c>
      <c r="Q69" s="31">
        <v>69</v>
      </c>
      <c r="R69" s="31">
        <v>74</v>
      </c>
      <c r="S69" s="32">
        <v>67</v>
      </c>
      <c r="T69" s="32">
        <v>62</v>
      </c>
      <c r="U69" s="32">
        <v>78</v>
      </c>
      <c r="V69" s="22"/>
      <c r="W69" s="22"/>
      <c r="X69" s="22"/>
      <c r="Y69" s="22"/>
      <c r="Z69" s="22"/>
    </row>
    <row r="70" spans="1:26">
      <c r="A70" s="36" t="s">
        <v>161</v>
      </c>
      <c r="B70" s="20" t="s">
        <v>162</v>
      </c>
      <c r="C70" s="24">
        <v>81.0704225352113</v>
      </c>
      <c r="D70" s="13" t="s">
        <v>25</v>
      </c>
      <c r="E70" s="20">
        <v>84</v>
      </c>
      <c r="F70" s="20">
        <v>85</v>
      </c>
      <c r="G70" s="20">
        <v>80</v>
      </c>
      <c r="H70" s="20">
        <v>74</v>
      </c>
      <c r="I70" s="20">
        <v>81</v>
      </c>
      <c r="J70" s="20">
        <v>87</v>
      </c>
      <c r="K70" s="20">
        <v>85</v>
      </c>
      <c r="L70" s="20">
        <v>76</v>
      </c>
      <c r="M70" s="20">
        <v>68</v>
      </c>
      <c r="N70" s="30">
        <v>81</v>
      </c>
      <c r="O70" s="30">
        <v>88</v>
      </c>
      <c r="P70" s="31">
        <v>89</v>
      </c>
      <c r="Q70" s="31">
        <v>77</v>
      </c>
      <c r="R70" s="31">
        <v>78</v>
      </c>
      <c r="S70" s="32">
        <v>86</v>
      </c>
      <c r="T70" s="32">
        <v>77</v>
      </c>
      <c r="U70" s="32">
        <v>88</v>
      </c>
      <c r="V70" s="22"/>
      <c r="W70" s="22"/>
      <c r="X70" s="22"/>
      <c r="Y70" s="22"/>
      <c r="Z70" s="22"/>
    </row>
    <row r="71" spans="1:26">
      <c r="A71" s="36" t="s">
        <v>163</v>
      </c>
      <c r="B71" s="20" t="s">
        <v>164</v>
      </c>
      <c r="C71" s="24">
        <v>84.3098591549296</v>
      </c>
      <c r="D71" s="13" t="s">
        <v>25</v>
      </c>
      <c r="E71" s="20">
        <v>83</v>
      </c>
      <c r="F71" s="20">
        <v>79</v>
      </c>
      <c r="G71" s="20">
        <v>87</v>
      </c>
      <c r="H71" s="20">
        <v>88</v>
      </c>
      <c r="I71" s="20">
        <v>84</v>
      </c>
      <c r="J71" s="20">
        <v>91</v>
      </c>
      <c r="K71" s="20">
        <v>85</v>
      </c>
      <c r="L71" s="20">
        <v>81</v>
      </c>
      <c r="M71" s="20">
        <v>77</v>
      </c>
      <c r="N71" s="30">
        <v>84</v>
      </c>
      <c r="O71" s="30">
        <v>87</v>
      </c>
      <c r="P71" s="31">
        <v>93</v>
      </c>
      <c r="Q71" s="31">
        <v>81</v>
      </c>
      <c r="R71" s="31">
        <v>83</v>
      </c>
      <c r="S71" s="32">
        <v>87</v>
      </c>
      <c r="T71" s="32">
        <v>74</v>
      </c>
      <c r="U71" s="32">
        <v>90</v>
      </c>
      <c r="V71" s="22"/>
      <c r="W71" s="22"/>
      <c r="X71" s="22"/>
      <c r="Y71" s="22"/>
      <c r="Z71" s="22"/>
    </row>
    <row r="72" spans="1:26">
      <c r="A72" s="36" t="s">
        <v>165</v>
      </c>
      <c r="B72" s="20" t="s">
        <v>166</v>
      </c>
      <c r="C72" s="24">
        <v>79.7605633802817</v>
      </c>
      <c r="D72" s="13" t="s">
        <v>25</v>
      </c>
      <c r="E72" s="20">
        <v>81</v>
      </c>
      <c r="F72" s="20">
        <v>77</v>
      </c>
      <c r="G72" s="20">
        <v>88</v>
      </c>
      <c r="H72" s="20">
        <v>78</v>
      </c>
      <c r="I72" s="20">
        <v>80</v>
      </c>
      <c r="J72" s="20">
        <v>83</v>
      </c>
      <c r="K72" s="20">
        <v>87</v>
      </c>
      <c r="L72" s="20">
        <v>76</v>
      </c>
      <c r="M72" s="20">
        <v>70</v>
      </c>
      <c r="N72" s="30">
        <v>80</v>
      </c>
      <c r="O72" s="30">
        <v>87</v>
      </c>
      <c r="P72" s="31">
        <v>90</v>
      </c>
      <c r="Q72" s="31">
        <v>77</v>
      </c>
      <c r="R72" s="31">
        <v>72</v>
      </c>
      <c r="S72" s="32">
        <v>81</v>
      </c>
      <c r="T72" s="32">
        <v>70</v>
      </c>
      <c r="U72" s="32">
        <v>81</v>
      </c>
      <c r="V72" s="22"/>
      <c r="W72" s="22"/>
      <c r="X72" s="22"/>
      <c r="Y72" s="22"/>
      <c r="Z72" s="22"/>
    </row>
    <row r="73" spans="1:26">
      <c r="A73" s="36" t="s">
        <v>167</v>
      </c>
      <c r="B73" s="20" t="s">
        <v>168</v>
      </c>
      <c r="C73" s="24">
        <v>74.056338028169</v>
      </c>
      <c r="D73" s="13" t="s">
        <v>25</v>
      </c>
      <c r="E73" s="20">
        <v>82</v>
      </c>
      <c r="F73" s="20">
        <v>71</v>
      </c>
      <c r="G73" s="20">
        <v>78</v>
      </c>
      <c r="H73" s="20">
        <v>81</v>
      </c>
      <c r="I73" s="20">
        <v>72</v>
      </c>
      <c r="J73" s="20">
        <v>86</v>
      </c>
      <c r="K73" s="20">
        <v>84</v>
      </c>
      <c r="L73" s="20">
        <v>77</v>
      </c>
      <c r="M73" s="20">
        <v>76</v>
      </c>
      <c r="N73" s="30">
        <v>73</v>
      </c>
      <c r="O73" s="30">
        <v>83</v>
      </c>
      <c r="P73" s="31">
        <v>84</v>
      </c>
      <c r="Q73" s="31">
        <v>56</v>
      </c>
      <c r="R73" s="31">
        <v>54</v>
      </c>
      <c r="S73" s="32">
        <v>71</v>
      </c>
      <c r="T73" s="32">
        <v>67</v>
      </c>
      <c r="U73" s="32">
        <v>76</v>
      </c>
      <c r="V73" s="22"/>
      <c r="W73" s="22"/>
      <c r="X73" s="22"/>
      <c r="Y73" s="22"/>
      <c r="Z73" s="22"/>
    </row>
    <row r="74" spans="1:26">
      <c r="A74" s="36" t="s">
        <v>169</v>
      </c>
      <c r="B74" s="20" t="s">
        <v>170</v>
      </c>
      <c r="C74" s="24">
        <v>83.2394366197183</v>
      </c>
      <c r="D74" s="13" t="s">
        <v>25</v>
      </c>
      <c r="E74" s="20">
        <v>88</v>
      </c>
      <c r="F74" s="20">
        <v>82</v>
      </c>
      <c r="G74" s="20">
        <v>87</v>
      </c>
      <c r="H74" s="20">
        <v>90</v>
      </c>
      <c r="I74" s="20">
        <v>85</v>
      </c>
      <c r="J74" s="20">
        <v>86</v>
      </c>
      <c r="K74" s="20">
        <v>89</v>
      </c>
      <c r="L74" s="20">
        <v>85</v>
      </c>
      <c r="M74" s="20">
        <v>83</v>
      </c>
      <c r="N74" s="30">
        <v>82</v>
      </c>
      <c r="O74" s="30">
        <v>86</v>
      </c>
      <c r="P74" s="31">
        <v>93</v>
      </c>
      <c r="Q74" s="31">
        <v>74</v>
      </c>
      <c r="R74" s="31">
        <v>69</v>
      </c>
      <c r="S74" s="32">
        <v>84</v>
      </c>
      <c r="T74" s="32">
        <v>71</v>
      </c>
      <c r="U74" s="32">
        <v>87</v>
      </c>
      <c r="V74" s="22"/>
      <c r="W74" s="22"/>
      <c r="X74" s="22"/>
      <c r="Y74" s="22"/>
      <c r="Z74" s="22"/>
    </row>
    <row r="75" spans="1:26">
      <c r="A75" s="36" t="s">
        <v>171</v>
      </c>
      <c r="B75" s="20" t="s">
        <v>172</v>
      </c>
      <c r="C75" s="24">
        <v>76.9295774647887</v>
      </c>
      <c r="D75" s="13" t="s">
        <v>25</v>
      </c>
      <c r="E75" s="20">
        <v>75</v>
      </c>
      <c r="F75" s="20">
        <v>73</v>
      </c>
      <c r="G75" s="20">
        <v>78</v>
      </c>
      <c r="H75" s="20">
        <v>85</v>
      </c>
      <c r="I75" s="20">
        <v>74</v>
      </c>
      <c r="J75" s="20">
        <v>77</v>
      </c>
      <c r="K75" s="20">
        <v>78</v>
      </c>
      <c r="L75" s="20">
        <v>70</v>
      </c>
      <c r="M75" s="20">
        <v>68</v>
      </c>
      <c r="N75" s="30">
        <v>80</v>
      </c>
      <c r="O75" s="30">
        <v>91</v>
      </c>
      <c r="P75" s="31">
        <v>87</v>
      </c>
      <c r="Q75" s="31">
        <v>77</v>
      </c>
      <c r="R75" s="31">
        <v>80</v>
      </c>
      <c r="S75" s="32">
        <v>76</v>
      </c>
      <c r="T75" s="32">
        <v>64</v>
      </c>
      <c r="U75" s="32">
        <v>80</v>
      </c>
      <c r="V75" s="22"/>
      <c r="W75" s="22"/>
      <c r="X75" s="22"/>
      <c r="Y75" s="22"/>
      <c r="Z75" s="22"/>
    </row>
    <row r="76" spans="1:26">
      <c r="A76" s="36" t="s">
        <v>173</v>
      </c>
      <c r="B76" s="20" t="s">
        <v>174</v>
      </c>
      <c r="C76" s="24">
        <v>77.4929577464789</v>
      </c>
      <c r="D76" s="13" t="s">
        <v>25</v>
      </c>
      <c r="E76" s="20">
        <v>71</v>
      </c>
      <c r="F76" s="20">
        <v>66</v>
      </c>
      <c r="G76" s="20">
        <v>80</v>
      </c>
      <c r="H76" s="20">
        <v>79</v>
      </c>
      <c r="I76" s="20">
        <v>76</v>
      </c>
      <c r="J76" s="20">
        <v>86</v>
      </c>
      <c r="K76" s="20">
        <v>87</v>
      </c>
      <c r="L76" s="20">
        <v>73</v>
      </c>
      <c r="M76" s="20">
        <v>75</v>
      </c>
      <c r="N76" s="30">
        <v>79</v>
      </c>
      <c r="O76" s="30">
        <v>83</v>
      </c>
      <c r="P76" s="31">
        <v>90</v>
      </c>
      <c r="Q76" s="31">
        <v>72</v>
      </c>
      <c r="R76" s="31">
        <v>76</v>
      </c>
      <c r="S76" s="32">
        <v>79</v>
      </c>
      <c r="T76" s="32">
        <v>68</v>
      </c>
      <c r="U76" s="32">
        <v>79</v>
      </c>
      <c r="V76" s="22"/>
      <c r="W76" s="22"/>
      <c r="X76" s="22"/>
      <c r="Y76" s="22"/>
      <c r="Z76" s="22"/>
    </row>
    <row r="77" spans="1:26">
      <c r="A77" s="36" t="s">
        <v>175</v>
      </c>
      <c r="B77" s="20" t="s">
        <v>176</v>
      </c>
      <c r="C77" s="24">
        <v>79.2816901408451</v>
      </c>
      <c r="D77" s="13" t="s">
        <v>25</v>
      </c>
      <c r="E77" s="20">
        <v>90</v>
      </c>
      <c r="F77" s="20">
        <v>78</v>
      </c>
      <c r="G77" s="20">
        <v>83</v>
      </c>
      <c r="H77" s="20">
        <v>81</v>
      </c>
      <c r="I77" s="20">
        <v>75</v>
      </c>
      <c r="J77" s="20">
        <v>83</v>
      </c>
      <c r="K77" s="20">
        <v>82</v>
      </c>
      <c r="L77" s="20">
        <v>76</v>
      </c>
      <c r="M77" s="20">
        <v>73</v>
      </c>
      <c r="N77" s="30">
        <v>76</v>
      </c>
      <c r="O77" s="30">
        <v>90</v>
      </c>
      <c r="P77" s="31">
        <v>90</v>
      </c>
      <c r="Q77" s="12">
        <v>71</v>
      </c>
      <c r="R77" s="31">
        <v>78</v>
      </c>
      <c r="S77" s="32">
        <v>78</v>
      </c>
      <c r="T77" s="32">
        <v>71</v>
      </c>
      <c r="U77" s="32">
        <v>84</v>
      </c>
      <c r="V77" s="22"/>
      <c r="W77" s="22"/>
      <c r="X77" s="22"/>
      <c r="Y77" s="22"/>
      <c r="Z77" s="22"/>
    </row>
    <row r="78" spans="1:26">
      <c r="A78" s="36" t="s">
        <v>177</v>
      </c>
      <c r="B78" s="20" t="s">
        <v>178</v>
      </c>
      <c r="C78" s="24">
        <v>74.3098591549296</v>
      </c>
      <c r="D78" s="13" t="s">
        <v>25</v>
      </c>
      <c r="E78" s="20">
        <v>82</v>
      </c>
      <c r="F78" s="20">
        <v>71</v>
      </c>
      <c r="G78" s="20">
        <v>76</v>
      </c>
      <c r="H78" s="20">
        <v>80</v>
      </c>
      <c r="I78" s="20">
        <v>65</v>
      </c>
      <c r="J78" s="20">
        <v>71</v>
      </c>
      <c r="K78" s="20">
        <v>78</v>
      </c>
      <c r="L78" s="20">
        <v>69</v>
      </c>
      <c r="M78" s="20">
        <v>74</v>
      </c>
      <c r="N78" s="30">
        <v>80</v>
      </c>
      <c r="O78" s="30">
        <v>80</v>
      </c>
      <c r="P78" s="31">
        <v>94</v>
      </c>
      <c r="Q78" s="31">
        <v>74</v>
      </c>
      <c r="R78" s="31">
        <v>70</v>
      </c>
      <c r="S78" s="32">
        <v>82</v>
      </c>
      <c r="T78" s="32">
        <v>67</v>
      </c>
      <c r="U78" s="32">
        <v>81</v>
      </c>
      <c r="V78" s="22"/>
      <c r="W78" s="22"/>
      <c r="X78" s="22"/>
      <c r="Y78" s="22"/>
      <c r="Z78" s="22"/>
    </row>
    <row r="79" spans="1:26">
      <c r="A79" s="36" t="s">
        <v>179</v>
      </c>
      <c r="B79" s="20" t="s">
        <v>180</v>
      </c>
      <c r="C79" s="24">
        <v>78.0704225352113</v>
      </c>
      <c r="D79" s="13" t="s">
        <v>25</v>
      </c>
      <c r="E79" s="20">
        <v>75</v>
      </c>
      <c r="F79" s="20">
        <v>77</v>
      </c>
      <c r="G79" s="20">
        <v>84</v>
      </c>
      <c r="H79" s="20">
        <v>83</v>
      </c>
      <c r="I79" s="20">
        <v>76</v>
      </c>
      <c r="J79" s="20">
        <v>87</v>
      </c>
      <c r="K79" s="20">
        <v>87</v>
      </c>
      <c r="L79" s="20">
        <v>76</v>
      </c>
      <c r="M79" s="20">
        <v>63</v>
      </c>
      <c r="N79" s="30">
        <v>75</v>
      </c>
      <c r="O79" s="30">
        <v>80</v>
      </c>
      <c r="P79" s="31">
        <v>83</v>
      </c>
      <c r="Q79" s="31">
        <v>74</v>
      </c>
      <c r="R79" s="31">
        <v>77</v>
      </c>
      <c r="S79" s="32">
        <v>68</v>
      </c>
      <c r="T79" s="32">
        <v>64</v>
      </c>
      <c r="U79" s="32">
        <v>77</v>
      </c>
      <c r="V79" s="22"/>
      <c r="W79" s="22"/>
      <c r="X79" s="22"/>
      <c r="Y79" s="22"/>
      <c r="Z79" s="22"/>
    </row>
    <row r="80" spans="1:26">
      <c r="A80" s="36" t="s">
        <v>181</v>
      </c>
      <c r="B80" s="20" t="s">
        <v>182</v>
      </c>
      <c r="C80" s="24">
        <v>76.7746478873239</v>
      </c>
      <c r="D80" s="13" t="s">
        <v>25</v>
      </c>
      <c r="E80" s="20">
        <v>85</v>
      </c>
      <c r="F80" s="20">
        <v>76</v>
      </c>
      <c r="G80" s="20">
        <v>85</v>
      </c>
      <c r="H80" s="20">
        <v>80</v>
      </c>
      <c r="I80" s="20">
        <v>78</v>
      </c>
      <c r="J80" s="20">
        <v>80</v>
      </c>
      <c r="K80" s="20">
        <v>83</v>
      </c>
      <c r="L80" s="20">
        <v>79</v>
      </c>
      <c r="M80" s="20">
        <v>74</v>
      </c>
      <c r="N80" s="30">
        <v>81</v>
      </c>
      <c r="O80" s="30">
        <v>84</v>
      </c>
      <c r="P80" s="31">
        <v>86</v>
      </c>
      <c r="Q80" s="31">
        <v>65</v>
      </c>
      <c r="R80" s="31">
        <v>57</v>
      </c>
      <c r="S80" s="32">
        <v>76</v>
      </c>
      <c r="T80" s="32">
        <v>67</v>
      </c>
      <c r="U80" s="32">
        <v>81</v>
      </c>
      <c r="V80" s="22"/>
      <c r="W80" s="22"/>
      <c r="X80" s="22"/>
      <c r="Y80" s="22"/>
      <c r="Z80" s="22"/>
    </row>
    <row r="81" spans="1:26">
      <c r="A81" s="36" t="s">
        <v>183</v>
      </c>
      <c r="B81" s="20" t="s">
        <v>184</v>
      </c>
      <c r="C81" s="24">
        <v>76.5070422535211</v>
      </c>
      <c r="D81" s="13" t="s">
        <v>25</v>
      </c>
      <c r="E81" s="20">
        <v>80</v>
      </c>
      <c r="F81" s="20">
        <v>72</v>
      </c>
      <c r="G81" s="20">
        <v>83</v>
      </c>
      <c r="H81" s="20">
        <v>86</v>
      </c>
      <c r="I81" s="20">
        <v>60</v>
      </c>
      <c r="J81" s="20">
        <v>72</v>
      </c>
      <c r="K81" s="20">
        <v>88</v>
      </c>
      <c r="L81" s="20">
        <v>71</v>
      </c>
      <c r="M81" s="20">
        <v>77</v>
      </c>
      <c r="N81" s="30">
        <v>78</v>
      </c>
      <c r="O81" s="30">
        <v>84</v>
      </c>
      <c r="P81" s="31">
        <v>92</v>
      </c>
      <c r="Q81" s="31">
        <v>75</v>
      </c>
      <c r="R81" s="31">
        <v>74</v>
      </c>
      <c r="S81" s="32">
        <v>84</v>
      </c>
      <c r="T81" s="32">
        <v>65</v>
      </c>
      <c r="U81" s="32">
        <v>88</v>
      </c>
      <c r="V81" s="22"/>
      <c r="W81" s="22"/>
      <c r="X81" s="22"/>
      <c r="Y81" s="22"/>
      <c r="Z81" s="22"/>
    </row>
    <row r="82" spans="1:26">
      <c r="A82" s="36" t="s">
        <v>185</v>
      </c>
      <c r="B82" s="20" t="s">
        <v>186</v>
      </c>
      <c r="C82" s="24">
        <v>79.5492957746479</v>
      </c>
      <c r="D82" s="13" t="s">
        <v>25</v>
      </c>
      <c r="E82" s="20">
        <v>79</v>
      </c>
      <c r="F82" s="20">
        <v>81</v>
      </c>
      <c r="G82" s="20">
        <v>83</v>
      </c>
      <c r="H82" s="20">
        <v>80</v>
      </c>
      <c r="I82" s="20">
        <v>73</v>
      </c>
      <c r="J82" s="20">
        <v>85</v>
      </c>
      <c r="K82" s="20">
        <v>90</v>
      </c>
      <c r="L82" s="20">
        <v>81</v>
      </c>
      <c r="M82" s="20">
        <v>70</v>
      </c>
      <c r="N82" s="30">
        <v>80</v>
      </c>
      <c r="O82" s="30">
        <v>87</v>
      </c>
      <c r="P82" s="31">
        <v>86</v>
      </c>
      <c r="Q82" s="31">
        <v>82</v>
      </c>
      <c r="R82" s="31">
        <v>65</v>
      </c>
      <c r="S82" s="32">
        <v>75</v>
      </c>
      <c r="T82" s="32">
        <v>69</v>
      </c>
      <c r="U82" s="32">
        <v>81</v>
      </c>
      <c r="V82" s="22"/>
      <c r="W82" s="22"/>
      <c r="X82" s="22"/>
      <c r="Y82" s="22"/>
      <c r="Z82" s="22"/>
    </row>
    <row r="83" spans="1:26">
      <c r="A83" s="36" t="s">
        <v>187</v>
      </c>
      <c r="B83" s="20" t="s">
        <v>188</v>
      </c>
      <c r="C83" s="24">
        <v>82.2394366197183</v>
      </c>
      <c r="D83" s="13" t="s">
        <v>25</v>
      </c>
      <c r="E83" s="20">
        <v>89</v>
      </c>
      <c r="F83" s="20">
        <v>83</v>
      </c>
      <c r="G83" s="20">
        <v>89</v>
      </c>
      <c r="H83" s="20">
        <v>87</v>
      </c>
      <c r="I83" s="20">
        <v>83</v>
      </c>
      <c r="J83" s="20">
        <v>86</v>
      </c>
      <c r="K83" s="20">
        <v>81</v>
      </c>
      <c r="L83" s="20">
        <v>80</v>
      </c>
      <c r="M83" s="20">
        <v>77</v>
      </c>
      <c r="N83" s="30">
        <v>86</v>
      </c>
      <c r="O83" s="30">
        <v>82</v>
      </c>
      <c r="P83" s="31">
        <v>90</v>
      </c>
      <c r="Q83" s="31">
        <v>75</v>
      </c>
      <c r="R83" s="31">
        <v>77</v>
      </c>
      <c r="S83" s="32">
        <v>82</v>
      </c>
      <c r="T83" s="32">
        <v>75</v>
      </c>
      <c r="U83" s="32">
        <v>83</v>
      </c>
      <c r="V83" s="22"/>
      <c r="W83" s="22"/>
      <c r="X83" s="22"/>
      <c r="Y83" s="22"/>
      <c r="Z83" s="22"/>
    </row>
    <row r="84" spans="1:26">
      <c r="A84" s="36" t="s">
        <v>189</v>
      </c>
      <c r="B84" s="20" t="s">
        <v>190</v>
      </c>
      <c r="C84" s="24">
        <v>82.6901408450704</v>
      </c>
      <c r="D84" s="13" t="s">
        <v>25</v>
      </c>
      <c r="E84" s="20">
        <v>87</v>
      </c>
      <c r="F84" s="20">
        <v>80</v>
      </c>
      <c r="G84" s="20">
        <v>90</v>
      </c>
      <c r="H84" s="20">
        <v>85</v>
      </c>
      <c r="I84" s="20">
        <v>75</v>
      </c>
      <c r="J84" s="20">
        <v>88</v>
      </c>
      <c r="K84" s="20">
        <v>93</v>
      </c>
      <c r="L84" s="20">
        <v>83</v>
      </c>
      <c r="M84" s="20">
        <v>77</v>
      </c>
      <c r="N84" s="30">
        <v>81</v>
      </c>
      <c r="O84" s="30">
        <v>91</v>
      </c>
      <c r="P84" s="31">
        <v>90</v>
      </c>
      <c r="Q84" s="31">
        <v>82</v>
      </c>
      <c r="R84" s="31">
        <v>76</v>
      </c>
      <c r="S84" s="32">
        <v>70</v>
      </c>
      <c r="T84" s="32">
        <v>73</v>
      </c>
      <c r="U84" s="32">
        <v>77</v>
      </c>
      <c r="V84" s="22"/>
      <c r="W84" s="22"/>
      <c r="X84" s="22"/>
      <c r="Y84" s="22"/>
      <c r="Z84" s="22"/>
    </row>
    <row r="85" spans="1:26">
      <c r="A85" s="36" t="s">
        <v>191</v>
      </c>
      <c r="B85" s="20" t="s">
        <v>192</v>
      </c>
      <c r="C85" s="24">
        <v>86.2816901408451</v>
      </c>
      <c r="D85" s="13" t="s">
        <v>25</v>
      </c>
      <c r="E85" s="20">
        <v>90</v>
      </c>
      <c r="F85" s="20">
        <v>86</v>
      </c>
      <c r="G85" s="20">
        <v>93</v>
      </c>
      <c r="H85" s="20">
        <v>91</v>
      </c>
      <c r="I85" s="20">
        <v>84</v>
      </c>
      <c r="J85" s="20">
        <v>91</v>
      </c>
      <c r="K85" s="20">
        <v>90</v>
      </c>
      <c r="L85" s="20">
        <v>80</v>
      </c>
      <c r="M85" s="20">
        <v>81</v>
      </c>
      <c r="N85" s="30">
        <v>83</v>
      </c>
      <c r="O85" s="30">
        <v>91</v>
      </c>
      <c r="P85" s="31">
        <v>91</v>
      </c>
      <c r="Q85" s="31">
        <v>85</v>
      </c>
      <c r="R85" s="31">
        <v>82</v>
      </c>
      <c r="S85" s="32">
        <v>88</v>
      </c>
      <c r="T85" s="32">
        <v>77</v>
      </c>
      <c r="U85" s="32">
        <v>88</v>
      </c>
      <c r="V85" s="22"/>
      <c r="W85" s="22"/>
      <c r="X85" s="22"/>
      <c r="Y85" s="22"/>
      <c r="Z85" s="22"/>
    </row>
    <row r="86" spans="1:26">
      <c r="A86" s="36" t="s">
        <v>193</v>
      </c>
      <c r="B86" s="20" t="s">
        <v>194</v>
      </c>
      <c r="C86" s="24">
        <v>60.4366197183099</v>
      </c>
      <c r="D86" s="13" t="s">
        <v>25</v>
      </c>
      <c r="E86" s="20">
        <v>61</v>
      </c>
      <c r="F86" s="20">
        <v>60</v>
      </c>
      <c r="G86" s="20">
        <v>71</v>
      </c>
      <c r="H86" s="20">
        <v>66</v>
      </c>
      <c r="I86" s="20">
        <v>50</v>
      </c>
      <c r="J86" s="20">
        <v>60</v>
      </c>
      <c r="K86" s="20">
        <v>64</v>
      </c>
      <c r="L86" s="20">
        <v>55</v>
      </c>
      <c r="M86" s="20">
        <v>66</v>
      </c>
      <c r="N86" s="30">
        <v>71</v>
      </c>
      <c r="O86" s="30">
        <v>69</v>
      </c>
      <c r="P86" s="31">
        <v>63</v>
      </c>
      <c r="Q86" s="31">
        <v>62</v>
      </c>
      <c r="R86" s="31">
        <v>51</v>
      </c>
      <c r="S86" s="32">
        <v>60</v>
      </c>
      <c r="T86" s="32">
        <v>50</v>
      </c>
      <c r="U86" s="32">
        <v>70</v>
      </c>
      <c r="V86" s="22"/>
      <c r="W86" s="22"/>
      <c r="X86" s="22"/>
      <c r="Y86" s="22"/>
      <c r="Z86" s="22"/>
    </row>
    <row r="87" spans="1:26">
      <c r="A87" s="36" t="s">
        <v>195</v>
      </c>
      <c r="B87" s="20" t="s">
        <v>196</v>
      </c>
      <c r="C87" s="24">
        <v>82</v>
      </c>
      <c r="D87" s="13" t="s">
        <v>25</v>
      </c>
      <c r="E87" s="20">
        <v>88</v>
      </c>
      <c r="F87" s="20">
        <v>72</v>
      </c>
      <c r="G87" s="20">
        <v>85</v>
      </c>
      <c r="H87" s="20">
        <v>83</v>
      </c>
      <c r="I87" s="20">
        <v>70</v>
      </c>
      <c r="J87" s="20">
        <v>89</v>
      </c>
      <c r="K87" s="20">
        <v>82</v>
      </c>
      <c r="L87" s="20">
        <v>83</v>
      </c>
      <c r="M87" s="20">
        <v>77</v>
      </c>
      <c r="N87" s="30">
        <v>87</v>
      </c>
      <c r="O87" s="30">
        <v>88</v>
      </c>
      <c r="P87" s="31">
        <v>95</v>
      </c>
      <c r="Q87" s="31">
        <v>80</v>
      </c>
      <c r="R87" s="31">
        <v>82</v>
      </c>
      <c r="S87" s="32">
        <v>87</v>
      </c>
      <c r="T87" s="32">
        <v>80</v>
      </c>
      <c r="U87" s="32">
        <v>81</v>
      </c>
      <c r="V87" s="22"/>
      <c r="W87" s="22"/>
      <c r="X87" s="22"/>
      <c r="Y87" s="22"/>
      <c r="Z87" s="22"/>
    </row>
    <row r="88" spans="1:26">
      <c r="A88" s="36" t="s">
        <v>197</v>
      </c>
      <c r="B88" s="20" t="s">
        <v>198</v>
      </c>
      <c r="C88" s="24">
        <v>82.0140845070423</v>
      </c>
      <c r="D88" s="13" t="s">
        <v>25</v>
      </c>
      <c r="E88" s="20">
        <v>87</v>
      </c>
      <c r="F88" s="20">
        <v>82</v>
      </c>
      <c r="G88" s="20">
        <v>90</v>
      </c>
      <c r="H88" s="20">
        <v>89</v>
      </c>
      <c r="I88" s="20">
        <v>76</v>
      </c>
      <c r="J88" s="20">
        <v>88</v>
      </c>
      <c r="K88" s="20">
        <v>78</v>
      </c>
      <c r="L88" s="20">
        <v>80</v>
      </c>
      <c r="M88" s="20">
        <v>82</v>
      </c>
      <c r="N88" s="30">
        <v>81</v>
      </c>
      <c r="O88" s="30">
        <v>92</v>
      </c>
      <c r="P88" s="31">
        <v>88</v>
      </c>
      <c r="Q88" s="31">
        <v>76</v>
      </c>
      <c r="R88" s="31">
        <v>81</v>
      </c>
      <c r="S88" s="32">
        <v>75</v>
      </c>
      <c r="T88" s="32">
        <v>69</v>
      </c>
      <c r="U88" s="32">
        <v>87</v>
      </c>
      <c r="V88" s="22"/>
      <c r="W88" s="22"/>
      <c r="X88" s="22"/>
      <c r="Y88" s="22"/>
      <c r="Z88" s="22"/>
    </row>
    <row r="89" spans="1:26">
      <c r="A89" s="37" t="s">
        <v>199</v>
      </c>
      <c r="B89" s="12" t="s">
        <v>200</v>
      </c>
      <c r="C89" s="24">
        <v>82.0845070422535</v>
      </c>
      <c r="D89" s="13" t="s">
        <v>25</v>
      </c>
      <c r="E89" s="20">
        <v>85</v>
      </c>
      <c r="F89" s="20">
        <v>82</v>
      </c>
      <c r="G89" s="20">
        <v>87</v>
      </c>
      <c r="H89" s="20">
        <v>85</v>
      </c>
      <c r="I89" s="20">
        <v>85</v>
      </c>
      <c r="J89" s="20">
        <v>89</v>
      </c>
      <c r="K89" s="20">
        <v>80</v>
      </c>
      <c r="L89" s="20">
        <v>83</v>
      </c>
      <c r="M89" s="20">
        <v>62</v>
      </c>
      <c r="N89" s="30">
        <v>83</v>
      </c>
      <c r="O89" s="30">
        <v>85</v>
      </c>
      <c r="P89" s="31">
        <v>90</v>
      </c>
      <c r="Q89" s="31">
        <v>75</v>
      </c>
      <c r="R89" s="31">
        <v>81</v>
      </c>
      <c r="S89" s="32">
        <v>78</v>
      </c>
      <c r="T89" s="32">
        <v>75</v>
      </c>
      <c r="U89" s="32">
        <v>78</v>
      </c>
      <c r="V89" s="22"/>
      <c r="W89" s="22"/>
      <c r="X89" s="22"/>
      <c r="Y89" s="22"/>
      <c r="Z89" s="22"/>
    </row>
    <row r="90" spans="1:26">
      <c r="A90" s="37" t="s">
        <v>201</v>
      </c>
      <c r="B90" s="12" t="s">
        <v>202</v>
      </c>
      <c r="C90" s="24">
        <v>71.2112676056338</v>
      </c>
      <c r="D90" s="13" t="s">
        <v>25</v>
      </c>
      <c r="E90" s="20">
        <v>64</v>
      </c>
      <c r="F90" s="20">
        <v>66</v>
      </c>
      <c r="G90" s="20">
        <v>75</v>
      </c>
      <c r="H90" s="20">
        <v>68</v>
      </c>
      <c r="I90" s="20">
        <v>74</v>
      </c>
      <c r="J90" s="20">
        <v>85</v>
      </c>
      <c r="K90" s="20">
        <v>78</v>
      </c>
      <c r="L90" s="20">
        <v>78</v>
      </c>
      <c r="M90" s="20">
        <v>65</v>
      </c>
      <c r="N90" s="30">
        <v>87</v>
      </c>
      <c r="O90" s="30">
        <v>76</v>
      </c>
      <c r="P90" s="31">
        <v>63</v>
      </c>
      <c r="Q90" s="31">
        <v>62</v>
      </c>
      <c r="R90" s="31">
        <v>62</v>
      </c>
      <c r="S90" s="32">
        <v>36</v>
      </c>
      <c r="T90" s="32">
        <v>73</v>
      </c>
      <c r="U90" s="32">
        <v>67</v>
      </c>
      <c r="V90" s="22"/>
      <c r="W90" s="22"/>
      <c r="X90" s="22"/>
      <c r="Y90" s="22"/>
      <c r="Z90" s="22"/>
    </row>
    <row r="91" spans="1:26">
      <c r="A91" s="37" t="s">
        <v>203</v>
      </c>
      <c r="B91" s="12" t="s">
        <v>204</v>
      </c>
      <c r="C91" s="24">
        <v>80.3380281690141</v>
      </c>
      <c r="D91" s="13" t="s">
        <v>25</v>
      </c>
      <c r="E91" s="20">
        <v>76</v>
      </c>
      <c r="F91" s="20">
        <v>74</v>
      </c>
      <c r="G91" s="20">
        <v>82</v>
      </c>
      <c r="H91" s="20">
        <v>83</v>
      </c>
      <c r="I91" s="20">
        <v>81</v>
      </c>
      <c r="J91" s="20">
        <v>86</v>
      </c>
      <c r="K91" s="20">
        <v>82</v>
      </c>
      <c r="L91" s="20">
        <v>80</v>
      </c>
      <c r="M91" s="20">
        <v>74</v>
      </c>
      <c r="N91" s="30">
        <v>83</v>
      </c>
      <c r="O91" s="30">
        <v>92</v>
      </c>
      <c r="P91" s="31">
        <v>89</v>
      </c>
      <c r="Q91" s="31">
        <v>76</v>
      </c>
      <c r="R91" s="31">
        <v>80</v>
      </c>
      <c r="S91" s="32">
        <v>74</v>
      </c>
      <c r="T91" s="32">
        <v>71</v>
      </c>
      <c r="U91" s="32">
        <v>76</v>
      </c>
      <c r="V91" s="22"/>
      <c r="W91" s="22"/>
      <c r="X91" s="22"/>
      <c r="Y91" s="22"/>
      <c r="Z91" s="22"/>
    </row>
    <row r="92" spans="1:26">
      <c r="A92" s="37" t="s">
        <v>205</v>
      </c>
      <c r="B92" s="12" t="s">
        <v>206</v>
      </c>
      <c r="C92" s="24">
        <v>76.0281690140845</v>
      </c>
      <c r="D92" s="13" t="s">
        <v>25</v>
      </c>
      <c r="E92" s="20">
        <v>61</v>
      </c>
      <c r="F92" s="20">
        <v>64</v>
      </c>
      <c r="G92" s="20">
        <v>77</v>
      </c>
      <c r="H92" s="20">
        <v>77</v>
      </c>
      <c r="I92" s="20">
        <v>79</v>
      </c>
      <c r="J92" s="20">
        <v>79</v>
      </c>
      <c r="K92" s="20">
        <v>76</v>
      </c>
      <c r="L92" s="20">
        <v>84</v>
      </c>
      <c r="M92" s="20">
        <v>62</v>
      </c>
      <c r="N92" s="30">
        <v>89</v>
      </c>
      <c r="O92" s="30">
        <v>83</v>
      </c>
      <c r="P92" s="31">
        <v>64</v>
      </c>
      <c r="Q92" s="31">
        <v>79</v>
      </c>
      <c r="R92" s="31">
        <v>78</v>
      </c>
      <c r="S92" s="32">
        <v>63</v>
      </c>
      <c r="T92" s="32">
        <v>71</v>
      </c>
      <c r="U92" s="32">
        <v>70</v>
      </c>
      <c r="V92" s="22"/>
      <c r="W92" s="22"/>
      <c r="X92" s="22"/>
      <c r="Y92" s="22"/>
      <c r="Z92" s="22"/>
    </row>
    <row r="93" spans="1:26">
      <c r="A93" s="37" t="s">
        <v>207</v>
      </c>
      <c r="B93" s="12" t="s">
        <v>208</v>
      </c>
      <c r="C93" s="24">
        <v>70.9718309859155</v>
      </c>
      <c r="D93" s="13" t="s">
        <v>25</v>
      </c>
      <c r="E93" s="12">
        <v>63</v>
      </c>
      <c r="F93" s="12">
        <v>67</v>
      </c>
      <c r="G93" s="12">
        <v>78</v>
      </c>
      <c r="H93" s="12">
        <v>77</v>
      </c>
      <c r="I93" s="12">
        <v>75</v>
      </c>
      <c r="J93" s="12">
        <v>80</v>
      </c>
      <c r="K93" s="12">
        <v>75</v>
      </c>
      <c r="L93" s="12">
        <v>65</v>
      </c>
      <c r="M93" s="12">
        <v>65</v>
      </c>
      <c r="N93" s="31">
        <v>80</v>
      </c>
      <c r="O93" s="31">
        <v>70</v>
      </c>
      <c r="P93" s="31">
        <v>68</v>
      </c>
      <c r="Q93" s="31">
        <v>64</v>
      </c>
      <c r="R93" s="31">
        <v>64</v>
      </c>
      <c r="S93" s="32">
        <v>60</v>
      </c>
      <c r="T93" s="32">
        <v>73</v>
      </c>
      <c r="U93" s="32">
        <v>79</v>
      </c>
      <c r="V93" s="22"/>
      <c r="W93" s="22"/>
      <c r="X93" s="22"/>
      <c r="Y93" s="22"/>
      <c r="Z93" s="22"/>
    </row>
    <row r="94" spans="1:26">
      <c r="A94" s="37" t="s">
        <v>209</v>
      </c>
      <c r="B94" s="12" t="s">
        <v>210</v>
      </c>
      <c r="C94" s="24">
        <v>67.6056338028169</v>
      </c>
      <c r="D94" s="13" t="s">
        <v>25</v>
      </c>
      <c r="E94" s="12">
        <v>70</v>
      </c>
      <c r="F94" s="12">
        <v>62</v>
      </c>
      <c r="G94" s="12">
        <v>65</v>
      </c>
      <c r="H94" s="12">
        <v>66</v>
      </c>
      <c r="I94" s="12">
        <v>67</v>
      </c>
      <c r="J94" s="12">
        <v>75</v>
      </c>
      <c r="K94" s="12">
        <v>73</v>
      </c>
      <c r="L94" s="12">
        <v>67</v>
      </c>
      <c r="M94" s="12">
        <v>0</v>
      </c>
      <c r="N94" s="31">
        <v>79</v>
      </c>
      <c r="O94" s="31">
        <v>77</v>
      </c>
      <c r="P94" s="31">
        <v>74</v>
      </c>
      <c r="Q94" s="31">
        <v>67</v>
      </c>
      <c r="R94" s="31">
        <v>73</v>
      </c>
      <c r="S94" s="32">
        <v>72</v>
      </c>
      <c r="T94" s="32">
        <v>68</v>
      </c>
      <c r="U94" s="32">
        <v>63</v>
      </c>
      <c r="V94" s="22"/>
      <c r="W94" s="22"/>
      <c r="X94" s="22"/>
      <c r="Y94" s="22"/>
      <c r="Z94" s="22"/>
    </row>
    <row r="95" spans="1:26">
      <c r="A95" s="37" t="s">
        <v>211</v>
      </c>
      <c r="B95" s="12" t="s">
        <v>212</v>
      </c>
      <c r="C95" s="24">
        <v>67.9718309859155</v>
      </c>
      <c r="D95" s="13" t="s">
        <v>25</v>
      </c>
      <c r="E95" s="12">
        <v>71</v>
      </c>
      <c r="F95" s="12">
        <v>60</v>
      </c>
      <c r="G95" s="12">
        <v>82</v>
      </c>
      <c r="H95" s="12">
        <v>78</v>
      </c>
      <c r="I95" s="12">
        <v>64</v>
      </c>
      <c r="J95" s="12">
        <v>68</v>
      </c>
      <c r="K95" s="12">
        <v>67</v>
      </c>
      <c r="L95" s="12">
        <v>72</v>
      </c>
      <c r="M95" s="12">
        <v>60</v>
      </c>
      <c r="N95" s="31">
        <v>78</v>
      </c>
      <c r="O95" s="31">
        <v>60</v>
      </c>
      <c r="P95" s="31">
        <v>77</v>
      </c>
      <c r="Q95" s="31">
        <v>56</v>
      </c>
      <c r="R95" s="31">
        <v>64</v>
      </c>
      <c r="S95" s="32">
        <v>59</v>
      </c>
      <c r="T95" s="32">
        <v>65</v>
      </c>
      <c r="U95" s="32">
        <v>81</v>
      </c>
      <c r="V95" s="22"/>
      <c r="W95" s="22"/>
      <c r="X95" s="22"/>
      <c r="Y95" s="22"/>
      <c r="Z95" s="22"/>
    </row>
    <row r="96" spans="1:26">
      <c r="A96" s="37" t="s">
        <v>213</v>
      </c>
      <c r="B96" s="12" t="s">
        <v>214</v>
      </c>
      <c r="C96" s="24">
        <v>72.7887323943662</v>
      </c>
      <c r="D96" s="13" t="s">
        <v>25</v>
      </c>
      <c r="E96" s="12">
        <v>78</v>
      </c>
      <c r="F96" s="12">
        <v>71</v>
      </c>
      <c r="G96" s="12">
        <v>83</v>
      </c>
      <c r="H96" s="12">
        <v>81</v>
      </c>
      <c r="I96" s="12">
        <v>63</v>
      </c>
      <c r="J96" s="12">
        <v>75</v>
      </c>
      <c r="K96" s="12">
        <v>75</v>
      </c>
      <c r="L96" s="12">
        <v>65</v>
      </c>
      <c r="M96" s="12">
        <v>66</v>
      </c>
      <c r="N96" s="31">
        <v>81</v>
      </c>
      <c r="O96" s="31">
        <v>64</v>
      </c>
      <c r="P96" s="31">
        <v>86</v>
      </c>
      <c r="Q96" s="31">
        <v>67</v>
      </c>
      <c r="R96" s="31">
        <v>78</v>
      </c>
      <c r="S96" s="32">
        <v>73</v>
      </c>
      <c r="T96" s="32">
        <v>69</v>
      </c>
      <c r="U96" s="32">
        <v>80</v>
      </c>
      <c r="V96" s="22"/>
      <c r="W96" s="22"/>
      <c r="X96" s="22"/>
      <c r="Y96" s="22"/>
      <c r="Z96" s="22"/>
    </row>
    <row r="97" spans="1:26">
      <c r="A97" s="37" t="s">
        <v>215</v>
      </c>
      <c r="B97" s="12" t="s">
        <v>216</v>
      </c>
      <c r="C97" s="24">
        <v>58.4225352112676</v>
      </c>
      <c r="D97" s="13" t="s">
        <v>25</v>
      </c>
      <c r="E97" s="12">
        <v>56</v>
      </c>
      <c r="F97" s="12">
        <v>51</v>
      </c>
      <c r="G97" s="12">
        <v>64</v>
      </c>
      <c r="H97" s="12">
        <v>57</v>
      </c>
      <c r="I97" s="12">
        <v>55</v>
      </c>
      <c r="J97" s="12">
        <v>55</v>
      </c>
      <c r="K97" s="12">
        <v>70</v>
      </c>
      <c r="L97" s="12">
        <v>45</v>
      </c>
      <c r="M97" s="12">
        <v>64</v>
      </c>
      <c r="N97" s="31">
        <v>70</v>
      </c>
      <c r="O97" s="31">
        <v>54</v>
      </c>
      <c r="P97" s="31">
        <v>66</v>
      </c>
      <c r="Q97" s="31">
        <v>61</v>
      </c>
      <c r="R97" s="31">
        <v>63</v>
      </c>
      <c r="S97" s="32">
        <v>57</v>
      </c>
      <c r="T97" s="32">
        <v>53</v>
      </c>
      <c r="U97" s="32">
        <v>67</v>
      </c>
      <c r="V97" s="22"/>
      <c r="W97" s="22"/>
      <c r="X97" s="22"/>
      <c r="Y97" s="22"/>
      <c r="Z97" s="22"/>
    </row>
    <row r="98" spans="1:26">
      <c r="A98" s="37" t="s">
        <v>217</v>
      </c>
      <c r="B98" s="12" t="s">
        <v>218</v>
      </c>
      <c r="C98" s="24">
        <v>72.4788732394366</v>
      </c>
      <c r="D98" s="13" t="s">
        <v>25</v>
      </c>
      <c r="E98" s="12">
        <v>68</v>
      </c>
      <c r="F98" s="12">
        <v>60</v>
      </c>
      <c r="G98" s="12">
        <v>75</v>
      </c>
      <c r="H98" s="12">
        <v>77</v>
      </c>
      <c r="I98" s="12">
        <v>78</v>
      </c>
      <c r="J98" s="12">
        <v>72</v>
      </c>
      <c r="K98" s="12">
        <v>69</v>
      </c>
      <c r="L98" s="12">
        <v>66</v>
      </c>
      <c r="M98" s="12">
        <v>67</v>
      </c>
      <c r="N98" s="31">
        <v>79</v>
      </c>
      <c r="O98" s="31">
        <v>60</v>
      </c>
      <c r="P98" s="31">
        <v>71</v>
      </c>
      <c r="Q98" s="31">
        <v>81</v>
      </c>
      <c r="R98" s="31">
        <v>77</v>
      </c>
      <c r="S98" s="32">
        <v>84</v>
      </c>
      <c r="T98" s="32">
        <v>61</v>
      </c>
      <c r="U98" s="32">
        <v>81</v>
      </c>
      <c r="V98" s="22"/>
      <c r="W98" s="22"/>
      <c r="X98" s="22"/>
      <c r="Y98" s="22"/>
      <c r="Z98" s="22"/>
    </row>
    <row r="99" spans="1:26">
      <c r="A99" s="37" t="s">
        <v>219</v>
      </c>
      <c r="B99" s="12" t="s">
        <v>220</v>
      </c>
      <c r="C99" s="24">
        <v>69.4366197183099</v>
      </c>
      <c r="D99" s="13" t="s">
        <v>25</v>
      </c>
      <c r="E99" s="12">
        <v>65</v>
      </c>
      <c r="F99" s="12">
        <v>52</v>
      </c>
      <c r="G99" s="12">
        <v>71</v>
      </c>
      <c r="H99" s="12">
        <v>76</v>
      </c>
      <c r="I99" s="12">
        <v>72</v>
      </c>
      <c r="J99" s="12">
        <v>73</v>
      </c>
      <c r="K99" s="12">
        <v>68</v>
      </c>
      <c r="L99" s="12">
        <v>65</v>
      </c>
      <c r="M99" s="12">
        <v>69</v>
      </c>
      <c r="N99" s="31">
        <v>80</v>
      </c>
      <c r="O99" s="31">
        <v>69</v>
      </c>
      <c r="P99" s="31">
        <v>82</v>
      </c>
      <c r="Q99" s="31">
        <v>55</v>
      </c>
      <c r="R99" s="31">
        <v>78</v>
      </c>
      <c r="S99" s="32">
        <v>72</v>
      </c>
      <c r="T99" s="32">
        <v>69</v>
      </c>
      <c r="U99" s="32">
        <v>80</v>
      </c>
      <c r="V99" s="22"/>
      <c r="W99" s="22"/>
      <c r="X99" s="22"/>
      <c r="Y99" s="22"/>
      <c r="Z99" s="22"/>
    </row>
    <row r="100" spans="1:26">
      <c r="A100" s="37" t="s">
        <v>221</v>
      </c>
      <c r="B100" s="12" t="s">
        <v>222</v>
      </c>
      <c r="C100" s="24">
        <v>74.6056338028169</v>
      </c>
      <c r="D100" s="13" t="s">
        <v>25</v>
      </c>
      <c r="E100" s="12">
        <v>77</v>
      </c>
      <c r="F100" s="12">
        <v>62</v>
      </c>
      <c r="G100" s="12">
        <v>77</v>
      </c>
      <c r="H100" s="12">
        <v>80</v>
      </c>
      <c r="I100" s="12">
        <v>79</v>
      </c>
      <c r="J100" s="12">
        <v>81</v>
      </c>
      <c r="K100" s="12">
        <v>76</v>
      </c>
      <c r="L100" s="12">
        <v>70</v>
      </c>
      <c r="M100" s="12">
        <v>57</v>
      </c>
      <c r="N100" s="31">
        <v>84</v>
      </c>
      <c r="O100" s="31">
        <v>71</v>
      </c>
      <c r="P100" s="31">
        <v>76</v>
      </c>
      <c r="Q100" s="31">
        <v>69</v>
      </c>
      <c r="R100" s="31">
        <v>77</v>
      </c>
      <c r="S100" s="32">
        <v>71</v>
      </c>
      <c r="T100" s="32">
        <v>70</v>
      </c>
      <c r="U100" s="32">
        <v>82</v>
      </c>
      <c r="V100" s="22"/>
      <c r="W100" s="22"/>
      <c r="X100" s="22"/>
      <c r="Y100" s="22"/>
      <c r="Z100" s="22"/>
    </row>
    <row r="101" spans="1:26">
      <c r="A101" s="36" t="s">
        <v>223</v>
      </c>
      <c r="B101" s="20" t="s">
        <v>224</v>
      </c>
      <c r="C101" s="24">
        <v>90.6901408450704</v>
      </c>
      <c r="D101" s="13" t="s">
        <v>25</v>
      </c>
      <c r="E101" s="20">
        <v>95</v>
      </c>
      <c r="F101" s="20">
        <v>85</v>
      </c>
      <c r="G101" s="20">
        <v>95</v>
      </c>
      <c r="H101" s="20">
        <v>93</v>
      </c>
      <c r="I101" s="20">
        <v>92</v>
      </c>
      <c r="J101" s="20">
        <v>88</v>
      </c>
      <c r="K101" s="20">
        <v>95</v>
      </c>
      <c r="L101" s="20">
        <v>93</v>
      </c>
      <c r="M101" s="20">
        <v>87</v>
      </c>
      <c r="N101" s="20">
        <v>92</v>
      </c>
      <c r="O101" s="20">
        <v>92</v>
      </c>
      <c r="P101" s="12">
        <v>95</v>
      </c>
      <c r="Q101" s="12">
        <v>85</v>
      </c>
      <c r="R101" s="12">
        <v>88</v>
      </c>
      <c r="S101" s="22">
        <v>89</v>
      </c>
      <c r="T101" s="22">
        <v>87</v>
      </c>
      <c r="U101" s="22">
        <v>90</v>
      </c>
      <c r="V101" s="22"/>
      <c r="W101" s="22"/>
      <c r="X101" s="22"/>
      <c r="Y101" s="22"/>
      <c r="Z101" s="22"/>
    </row>
    <row r="102" spans="1:26">
      <c r="A102" s="36" t="s">
        <v>225</v>
      </c>
      <c r="B102" s="20" t="s">
        <v>226</v>
      </c>
      <c r="C102" s="24">
        <v>86.5070422535211</v>
      </c>
      <c r="D102" s="13" t="s">
        <v>25</v>
      </c>
      <c r="E102" s="20">
        <v>91</v>
      </c>
      <c r="F102" s="20">
        <v>85</v>
      </c>
      <c r="G102" s="20">
        <v>85</v>
      </c>
      <c r="H102" s="20">
        <v>92</v>
      </c>
      <c r="I102" s="20">
        <v>89</v>
      </c>
      <c r="J102" s="20">
        <v>87</v>
      </c>
      <c r="K102" s="20">
        <v>93</v>
      </c>
      <c r="L102" s="20">
        <v>89</v>
      </c>
      <c r="M102" s="20">
        <v>80</v>
      </c>
      <c r="N102" s="20">
        <v>86</v>
      </c>
      <c r="O102" s="20">
        <v>89</v>
      </c>
      <c r="P102" s="12">
        <v>91</v>
      </c>
      <c r="Q102" s="12">
        <v>81</v>
      </c>
      <c r="R102" s="12">
        <v>85</v>
      </c>
      <c r="S102" s="22">
        <v>80</v>
      </c>
      <c r="T102" s="22">
        <v>67</v>
      </c>
      <c r="U102" s="22">
        <v>83</v>
      </c>
      <c r="V102" s="22"/>
      <c r="W102" s="22"/>
      <c r="X102" s="22"/>
      <c r="Y102" s="22"/>
      <c r="Z102" s="22"/>
    </row>
    <row r="103" spans="1:26">
      <c r="A103" s="20">
        <v>20226113904</v>
      </c>
      <c r="B103" s="20" t="s">
        <v>227</v>
      </c>
      <c r="C103" s="24">
        <v>73.3380281690141</v>
      </c>
      <c r="D103" s="13" t="s">
        <v>25</v>
      </c>
      <c r="E103" s="20">
        <v>80</v>
      </c>
      <c r="F103" s="20">
        <v>70</v>
      </c>
      <c r="G103" s="20">
        <v>79</v>
      </c>
      <c r="H103" s="20">
        <v>84</v>
      </c>
      <c r="I103" s="20">
        <v>62</v>
      </c>
      <c r="J103" s="20">
        <v>67</v>
      </c>
      <c r="K103" s="20">
        <v>74</v>
      </c>
      <c r="L103" s="20">
        <v>66</v>
      </c>
      <c r="M103" s="20">
        <v>60</v>
      </c>
      <c r="N103" s="20">
        <v>75</v>
      </c>
      <c r="O103" s="20">
        <v>80</v>
      </c>
      <c r="P103" s="12">
        <v>90</v>
      </c>
      <c r="Q103" s="12">
        <v>81</v>
      </c>
      <c r="R103" s="12">
        <v>71</v>
      </c>
      <c r="S103" s="22">
        <v>80</v>
      </c>
      <c r="T103" s="22">
        <v>69</v>
      </c>
      <c r="U103" s="22">
        <v>84</v>
      </c>
      <c r="V103" s="22"/>
      <c r="W103" s="22"/>
      <c r="X103" s="22"/>
      <c r="Y103" s="22"/>
      <c r="Z103" s="22"/>
    </row>
    <row r="104" spans="1:26">
      <c r="A104" s="36" t="s">
        <v>228</v>
      </c>
      <c r="B104" s="20" t="s">
        <v>229</v>
      </c>
      <c r="C104" s="24">
        <v>82.9154929577465</v>
      </c>
      <c r="D104" s="13" t="s">
        <v>25</v>
      </c>
      <c r="E104" s="20">
        <v>90</v>
      </c>
      <c r="F104" s="20">
        <v>81</v>
      </c>
      <c r="G104" s="20">
        <v>85</v>
      </c>
      <c r="H104" s="20">
        <v>89</v>
      </c>
      <c r="I104" s="20">
        <v>81</v>
      </c>
      <c r="J104" s="20">
        <v>77</v>
      </c>
      <c r="K104" s="20">
        <v>86</v>
      </c>
      <c r="L104" s="20">
        <v>78</v>
      </c>
      <c r="M104" s="20">
        <v>86</v>
      </c>
      <c r="N104" s="20">
        <v>84</v>
      </c>
      <c r="O104" s="20">
        <v>86</v>
      </c>
      <c r="P104" s="12">
        <v>88</v>
      </c>
      <c r="Q104" s="12">
        <v>82</v>
      </c>
      <c r="R104" s="12">
        <v>85</v>
      </c>
      <c r="S104" s="22">
        <v>79</v>
      </c>
      <c r="T104" s="22">
        <v>76</v>
      </c>
      <c r="U104" s="22">
        <v>86</v>
      </c>
      <c r="V104" s="22"/>
      <c r="W104" s="22"/>
      <c r="X104" s="22"/>
      <c r="Y104" s="22"/>
      <c r="Z104" s="22"/>
    </row>
    <row r="105" spans="1:26">
      <c r="A105" s="36" t="s">
        <v>230</v>
      </c>
      <c r="B105" s="20" t="s">
        <v>231</v>
      </c>
      <c r="C105" s="24">
        <v>82.8028169014084</v>
      </c>
      <c r="D105" s="13" t="s">
        <v>25</v>
      </c>
      <c r="E105" s="20">
        <v>89</v>
      </c>
      <c r="F105" s="20">
        <v>81</v>
      </c>
      <c r="G105" s="20">
        <v>85</v>
      </c>
      <c r="H105" s="20">
        <v>89</v>
      </c>
      <c r="I105" s="20">
        <v>77</v>
      </c>
      <c r="J105" s="20">
        <v>75</v>
      </c>
      <c r="K105" s="20">
        <v>91</v>
      </c>
      <c r="L105" s="20">
        <v>80</v>
      </c>
      <c r="M105" s="20">
        <v>79</v>
      </c>
      <c r="N105" s="20">
        <v>88</v>
      </c>
      <c r="O105" s="20">
        <v>90</v>
      </c>
      <c r="P105" s="12">
        <v>91</v>
      </c>
      <c r="Q105" s="12">
        <v>77</v>
      </c>
      <c r="R105" s="12">
        <v>85</v>
      </c>
      <c r="S105" s="22">
        <v>83</v>
      </c>
      <c r="T105" s="22">
        <v>72</v>
      </c>
      <c r="U105" s="22">
        <v>87</v>
      </c>
      <c r="V105" s="22"/>
      <c r="W105" s="22"/>
      <c r="X105" s="22"/>
      <c r="Y105" s="22"/>
      <c r="Z105" s="22"/>
    </row>
    <row r="106" spans="1:26">
      <c r="A106" s="36" t="s">
        <v>232</v>
      </c>
      <c r="B106" s="20" t="s">
        <v>233</v>
      </c>
      <c r="C106" s="24">
        <v>86.6197183098592</v>
      </c>
      <c r="D106" s="13" t="s">
        <v>25</v>
      </c>
      <c r="E106" s="20">
        <v>90</v>
      </c>
      <c r="F106" s="20">
        <v>86</v>
      </c>
      <c r="G106" s="20">
        <v>90</v>
      </c>
      <c r="H106" s="20">
        <v>90</v>
      </c>
      <c r="I106" s="20">
        <v>84</v>
      </c>
      <c r="J106" s="20">
        <v>80</v>
      </c>
      <c r="K106" s="20">
        <v>90</v>
      </c>
      <c r="L106" s="20">
        <v>89</v>
      </c>
      <c r="M106" s="20">
        <v>78</v>
      </c>
      <c r="N106" s="20">
        <v>89</v>
      </c>
      <c r="O106" s="20">
        <v>93</v>
      </c>
      <c r="P106" s="12">
        <v>92</v>
      </c>
      <c r="Q106" s="12">
        <v>84</v>
      </c>
      <c r="R106" s="12">
        <v>84</v>
      </c>
      <c r="S106" s="22">
        <v>88</v>
      </c>
      <c r="T106" s="22">
        <v>78</v>
      </c>
      <c r="U106" s="22">
        <v>90</v>
      </c>
      <c r="V106" s="22"/>
      <c r="W106" s="22"/>
      <c r="X106" s="22"/>
      <c r="Y106" s="22"/>
      <c r="Z106" s="22"/>
    </row>
    <row r="107" spans="1:26">
      <c r="A107" s="36" t="s">
        <v>234</v>
      </c>
      <c r="B107" s="20" t="s">
        <v>235</v>
      </c>
      <c r="C107" s="24">
        <v>81.3521126760563</v>
      </c>
      <c r="D107" s="13" t="s">
        <v>25</v>
      </c>
      <c r="E107" s="20">
        <v>84</v>
      </c>
      <c r="F107" s="20">
        <v>76</v>
      </c>
      <c r="G107" s="20">
        <v>89</v>
      </c>
      <c r="H107" s="20">
        <v>88</v>
      </c>
      <c r="I107" s="20">
        <v>78</v>
      </c>
      <c r="J107" s="20">
        <v>80</v>
      </c>
      <c r="K107" s="20">
        <v>84</v>
      </c>
      <c r="L107" s="20">
        <v>79</v>
      </c>
      <c r="M107" s="20">
        <v>77</v>
      </c>
      <c r="N107" s="20">
        <v>74</v>
      </c>
      <c r="O107" s="20">
        <v>91</v>
      </c>
      <c r="P107" s="12">
        <v>90</v>
      </c>
      <c r="Q107" s="12">
        <v>73</v>
      </c>
      <c r="R107" s="12">
        <v>86</v>
      </c>
      <c r="S107" s="22">
        <v>82</v>
      </c>
      <c r="T107" s="22">
        <v>74</v>
      </c>
      <c r="U107" s="22">
        <v>85</v>
      </c>
      <c r="V107" s="22"/>
      <c r="W107" s="22"/>
      <c r="X107" s="22"/>
      <c r="Y107" s="22"/>
      <c r="Z107" s="22"/>
    </row>
    <row r="108" spans="1:26">
      <c r="A108" s="36" t="s">
        <v>236</v>
      </c>
      <c r="B108" s="20" t="s">
        <v>237</v>
      </c>
      <c r="C108" s="24">
        <v>80.3098591549296</v>
      </c>
      <c r="D108" s="13" t="s">
        <v>25</v>
      </c>
      <c r="E108" s="20">
        <v>90</v>
      </c>
      <c r="F108" s="20">
        <v>83</v>
      </c>
      <c r="G108" s="20">
        <v>85</v>
      </c>
      <c r="H108" s="20">
        <v>85</v>
      </c>
      <c r="I108" s="20">
        <v>78</v>
      </c>
      <c r="J108" s="20">
        <v>74</v>
      </c>
      <c r="K108" s="20">
        <v>86</v>
      </c>
      <c r="L108" s="20">
        <v>77</v>
      </c>
      <c r="M108" s="20">
        <v>86</v>
      </c>
      <c r="N108" s="20">
        <v>76</v>
      </c>
      <c r="O108" s="20">
        <v>87</v>
      </c>
      <c r="P108" s="12">
        <v>87</v>
      </c>
      <c r="Q108" s="12">
        <v>71</v>
      </c>
      <c r="R108" s="12">
        <v>81</v>
      </c>
      <c r="S108" s="22">
        <v>80</v>
      </c>
      <c r="T108" s="22">
        <v>71</v>
      </c>
      <c r="U108" s="22">
        <v>83</v>
      </c>
      <c r="V108" s="22"/>
      <c r="W108" s="22"/>
      <c r="X108" s="22"/>
      <c r="Y108" s="22"/>
      <c r="Z108" s="22"/>
    </row>
    <row r="109" spans="1:26">
      <c r="A109" s="36" t="s">
        <v>238</v>
      </c>
      <c r="B109" s="20" t="s">
        <v>239</v>
      </c>
      <c r="C109" s="24">
        <v>78.8732394366197</v>
      </c>
      <c r="D109" s="13" t="s">
        <v>25</v>
      </c>
      <c r="E109" s="20">
        <v>88</v>
      </c>
      <c r="F109" s="20">
        <v>73</v>
      </c>
      <c r="G109" s="20">
        <v>80</v>
      </c>
      <c r="H109" s="20">
        <v>84</v>
      </c>
      <c r="I109" s="20">
        <v>80</v>
      </c>
      <c r="J109" s="20">
        <v>74</v>
      </c>
      <c r="K109" s="20">
        <v>83</v>
      </c>
      <c r="L109" s="20">
        <v>80</v>
      </c>
      <c r="M109" s="20">
        <v>68</v>
      </c>
      <c r="N109" s="20">
        <v>78</v>
      </c>
      <c r="O109" s="20">
        <v>85</v>
      </c>
      <c r="P109" s="12">
        <v>82</v>
      </c>
      <c r="Q109" s="12">
        <v>72</v>
      </c>
      <c r="R109" s="12">
        <v>79</v>
      </c>
      <c r="S109" s="22">
        <v>76</v>
      </c>
      <c r="T109" s="22">
        <v>72</v>
      </c>
      <c r="U109" s="22">
        <v>85</v>
      </c>
      <c r="V109" s="22"/>
      <c r="W109" s="22"/>
      <c r="X109" s="22"/>
      <c r="Y109" s="22"/>
      <c r="Z109" s="22"/>
    </row>
    <row r="110" spans="1:26">
      <c r="A110" s="36" t="s">
        <v>240</v>
      </c>
      <c r="B110" s="20" t="s">
        <v>241</v>
      </c>
      <c r="C110" s="24">
        <v>75.8450704225352</v>
      </c>
      <c r="D110" s="13" t="s">
        <v>25</v>
      </c>
      <c r="E110" s="20">
        <v>72</v>
      </c>
      <c r="F110" s="20">
        <v>61</v>
      </c>
      <c r="G110" s="20">
        <v>85</v>
      </c>
      <c r="H110" s="20">
        <v>86</v>
      </c>
      <c r="I110" s="20">
        <v>70</v>
      </c>
      <c r="J110" s="20">
        <v>72</v>
      </c>
      <c r="K110" s="20">
        <v>86</v>
      </c>
      <c r="L110" s="20">
        <v>87</v>
      </c>
      <c r="M110" s="20">
        <v>66</v>
      </c>
      <c r="N110" s="20">
        <v>75</v>
      </c>
      <c r="O110" s="20">
        <v>86</v>
      </c>
      <c r="P110" s="12">
        <v>90</v>
      </c>
      <c r="Q110" s="12">
        <v>76</v>
      </c>
      <c r="R110" s="12">
        <v>66</v>
      </c>
      <c r="S110" s="22">
        <v>65</v>
      </c>
      <c r="T110" s="22">
        <v>63</v>
      </c>
      <c r="U110" s="22">
        <v>68</v>
      </c>
      <c r="V110" s="22"/>
      <c r="W110" s="22"/>
      <c r="X110" s="22"/>
      <c r="Y110" s="22"/>
      <c r="Z110" s="22"/>
    </row>
    <row r="111" spans="1:26">
      <c r="A111" s="36" t="s">
        <v>242</v>
      </c>
      <c r="B111" s="20" t="s">
        <v>243</v>
      </c>
      <c r="C111" s="24">
        <v>74.9577464788732</v>
      </c>
      <c r="D111" s="13" t="s">
        <v>25</v>
      </c>
      <c r="E111" s="20">
        <v>79</v>
      </c>
      <c r="F111" s="20">
        <v>75</v>
      </c>
      <c r="G111" s="20">
        <v>75</v>
      </c>
      <c r="H111" s="20">
        <v>87</v>
      </c>
      <c r="I111" s="20">
        <v>71</v>
      </c>
      <c r="J111" s="20">
        <v>76</v>
      </c>
      <c r="K111" s="20">
        <v>83</v>
      </c>
      <c r="L111" s="20">
        <v>77</v>
      </c>
      <c r="M111" s="20">
        <v>69</v>
      </c>
      <c r="N111" s="20">
        <v>77</v>
      </c>
      <c r="O111" s="20">
        <v>87</v>
      </c>
      <c r="P111" s="12">
        <v>86</v>
      </c>
      <c r="Q111" s="12">
        <v>60</v>
      </c>
      <c r="R111" s="12">
        <v>68</v>
      </c>
      <c r="S111" s="22">
        <v>72</v>
      </c>
      <c r="T111" s="22">
        <v>64</v>
      </c>
      <c r="U111" s="22">
        <v>76</v>
      </c>
      <c r="V111" s="22"/>
      <c r="W111" s="22"/>
      <c r="X111" s="22"/>
      <c r="Y111" s="22"/>
      <c r="Z111" s="22"/>
    </row>
    <row r="112" spans="1:26">
      <c r="A112" s="36" t="s">
        <v>244</v>
      </c>
      <c r="B112" s="20" t="s">
        <v>245</v>
      </c>
      <c r="C112" s="24">
        <v>80.5774647887324</v>
      </c>
      <c r="D112" s="13" t="s">
        <v>25</v>
      </c>
      <c r="E112" s="20">
        <v>86</v>
      </c>
      <c r="F112" s="20">
        <v>80</v>
      </c>
      <c r="G112" s="20">
        <v>85</v>
      </c>
      <c r="H112" s="20">
        <v>89</v>
      </c>
      <c r="I112" s="20">
        <v>73</v>
      </c>
      <c r="J112" s="20">
        <v>82</v>
      </c>
      <c r="K112" s="20">
        <v>90</v>
      </c>
      <c r="L112" s="20">
        <v>85</v>
      </c>
      <c r="M112" s="20">
        <v>75</v>
      </c>
      <c r="N112" s="20">
        <v>81</v>
      </c>
      <c r="O112" s="20">
        <v>88</v>
      </c>
      <c r="P112" s="12">
        <v>91</v>
      </c>
      <c r="Q112" s="12">
        <v>78</v>
      </c>
      <c r="R112" s="12">
        <v>71</v>
      </c>
      <c r="S112" s="22">
        <v>77</v>
      </c>
      <c r="T112" s="22">
        <v>50</v>
      </c>
      <c r="U112" s="22">
        <v>79</v>
      </c>
      <c r="V112" s="22"/>
      <c r="W112" s="22"/>
      <c r="X112" s="22"/>
      <c r="Y112" s="22"/>
      <c r="Z112" s="22"/>
    </row>
    <row r="113" spans="1:26">
      <c r="A113" s="36" t="s">
        <v>246</v>
      </c>
      <c r="B113" s="20" t="s">
        <v>247</v>
      </c>
      <c r="C113" s="24">
        <v>72.76470588</v>
      </c>
      <c r="D113" s="13" t="s">
        <v>25</v>
      </c>
      <c r="E113" s="20">
        <v>76</v>
      </c>
      <c r="F113" s="20">
        <v>68</v>
      </c>
      <c r="G113" s="20">
        <v>74</v>
      </c>
      <c r="H113" s="20">
        <v>84</v>
      </c>
      <c r="I113" s="20">
        <v>64</v>
      </c>
      <c r="J113" s="20">
        <v>63</v>
      </c>
      <c r="K113" s="20">
        <v>81</v>
      </c>
      <c r="L113" s="20">
        <v>70</v>
      </c>
      <c r="M113" s="20">
        <v>63</v>
      </c>
      <c r="N113" s="20">
        <v>78</v>
      </c>
      <c r="O113" s="20">
        <v>78</v>
      </c>
      <c r="P113" s="12">
        <v>93</v>
      </c>
      <c r="Q113" s="12">
        <v>69</v>
      </c>
      <c r="R113" s="12">
        <v>60</v>
      </c>
      <c r="S113" s="22">
        <v>76</v>
      </c>
      <c r="T113" s="22">
        <v>64</v>
      </c>
      <c r="U113" s="22">
        <v>76</v>
      </c>
      <c r="V113" s="22"/>
      <c r="W113" s="22"/>
      <c r="X113" s="22"/>
      <c r="Y113" s="22"/>
      <c r="Z113" s="22"/>
    </row>
    <row r="114" spans="1:26">
      <c r="A114" s="36" t="s">
        <v>248</v>
      </c>
      <c r="B114" s="20" t="s">
        <v>249</v>
      </c>
      <c r="C114" s="24">
        <v>78.28719325</v>
      </c>
      <c r="D114" s="13" t="s">
        <v>25</v>
      </c>
      <c r="E114" s="20">
        <v>79</v>
      </c>
      <c r="F114" s="20">
        <v>69</v>
      </c>
      <c r="G114" s="20">
        <v>88</v>
      </c>
      <c r="H114" s="20">
        <v>89</v>
      </c>
      <c r="I114" s="20">
        <v>70</v>
      </c>
      <c r="J114" s="20">
        <v>70</v>
      </c>
      <c r="K114" s="20">
        <v>86</v>
      </c>
      <c r="L114" s="20">
        <v>79</v>
      </c>
      <c r="M114" s="20">
        <v>70</v>
      </c>
      <c r="N114" s="20">
        <v>79</v>
      </c>
      <c r="O114" s="20">
        <v>86</v>
      </c>
      <c r="P114" s="12">
        <v>91</v>
      </c>
      <c r="Q114" s="12">
        <v>78</v>
      </c>
      <c r="R114" s="12">
        <v>74</v>
      </c>
      <c r="S114" s="22">
        <v>79</v>
      </c>
      <c r="T114" s="22">
        <v>69</v>
      </c>
      <c r="U114" s="22">
        <v>80</v>
      </c>
      <c r="V114" s="22"/>
      <c r="W114" s="22"/>
      <c r="X114" s="22"/>
      <c r="Y114" s="22"/>
      <c r="Z114" s="22"/>
    </row>
    <row r="115" spans="1:26">
      <c r="A115" s="36" t="s">
        <v>250</v>
      </c>
      <c r="B115" s="20" t="s">
        <v>251</v>
      </c>
      <c r="C115" s="24">
        <v>78.3380281690141</v>
      </c>
      <c r="D115" s="13" t="s">
        <v>25</v>
      </c>
      <c r="E115" s="20">
        <v>79</v>
      </c>
      <c r="F115" s="20">
        <v>68</v>
      </c>
      <c r="G115" s="20">
        <v>90</v>
      </c>
      <c r="H115" s="20">
        <v>86</v>
      </c>
      <c r="I115" s="20">
        <v>71</v>
      </c>
      <c r="J115" s="20">
        <v>68</v>
      </c>
      <c r="K115" s="20">
        <v>86</v>
      </c>
      <c r="L115" s="20">
        <v>84</v>
      </c>
      <c r="M115" s="20">
        <v>66</v>
      </c>
      <c r="N115" s="20">
        <v>74</v>
      </c>
      <c r="O115" s="20">
        <v>91</v>
      </c>
      <c r="P115" s="12">
        <v>92</v>
      </c>
      <c r="Q115" s="12">
        <v>76</v>
      </c>
      <c r="R115" s="12">
        <v>80</v>
      </c>
      <c r="S115" s="22">
        <v>76</v>
      </c>
      <c r="T115" s="22">
        <v>66</v>
      </c>
      <c r="U115" s="22">
        <v>75</v>
      </c>
      <c r="V115" s="22"/>
      <c r="W115" s="22"/>
      <c r="X115" s="22"/>
      <c r="Y115" s="22"/>
      <c r="Z115" s="22"/>
    </row>
    <row r="116" spans="1:26">
      <c r="A116" s="36" t="s">
        <v>252</v>
      </c>
      <c r="B116" s="20" t="s">
        <v>253</v>
      </c>
      <c r="C116" s="24">
        <v>72.9577464788732</v>
      </c>
      <c r="D116" s="13" t="s">
        <v>25</v>
      </c>
      <c r="E116" s="20">
        <v>76</v>
      </c>
      <c r="F116" s="20">
        <v>64</v>
      </c>
      <c r="G116" s="20">
        <v>78</v>
      </c>
      <c r="H116" s="20">
        <v>84</v>
      </c>
      <c r="I116" s="20">
        <v>67</v>
      </c>
      <c r="J116" s="20">
        <v>69</v>
      </c>
      <c r="K116" s="20">
        <v>82</v>
      </c>
      <c r="L116" s="20">
        <v>69</v>
      </c>
      <c r="M116" s="20">
        <v>67</v>
      </c>
      <c r="N116" s="20">
        <v>74</v>
      </c>
      <c r="O116" s="20">
        <v>83</v>
      </c>
      <c r="P116" s="12">
        <v>89</v>
      </c>
      <c r="Q116" s="12">
        <v>71</v>
      </c>
      <c r="R116" s="12">
        <v>67</v>
      </c>
      <c r="S116" s="22">
        <v>74</v>
      </c>
      <c r="T116" s="22">
        <v>67</v>
      </c>
      <c r="U116" s="22">
        <v>76</v>
      </c>
      <c r="V116" s="22"/>
      <c r="W116" s="22"/>
      <c r="X116" s="22"/>
      <c r="Y116" s="22"/>
      <c r="Z116" s="22"/>
    </row>
    <row r="117" spans="1:26">
      <c r="A117" s="36" t="s">
        <v>254</v>
      </c>
      <c r="B117" s="20" t="s">
        <v>255</v>
      </c>
      <c r="C117" s="24">
        <v>77.0281690140845</v>
      </c>
      <c r="D117" s="13" t="s">
        <v>25</v>
      </c>
      <c r="E117" s="20">
        <v>81</v>
      </c>
      <c r="F117" s="20">
        <v>70</v>
      </c>
      <c r="G117" s="20">
        <v>79</v>
      </c>
      <c r="H117" s="20">
        <v>85</v>
      </c>
      <c r="I117" s="20">
        <v>72</v>
      </c>
      <c r="J117" s="20">
        <v>79</v>
      </c>
      <c r="K117" s="20">
        <v>81</v>
      </c>
      <c r="L117" s="20">
        <v>75</v>
      </c>
      <c r="M117" s="20">
        <v>67</v>
      </c>
      <c r="N117" s="20">
        <v>79</v>
      </c>
      <c r="O117" s="20">
        <v>75</v>
      </c>
      <c r="P117" s="12">
        <v>85</v>
      </c>
      <c r="Q117" s="12">
        <v>74</v>
      </c>
      <c r="R117" s="12">
        <v>81</v>
      </c>
      <c r="S117" s="22">
        <v>73</v>
      </c>
      <c r="T117" s="22">
        <v>72</v>
      </c>
      <c r="U117" s="22">
        <v>80</v>
      </c>
      <c r="V117" s="22"/>
      <c r="W117" s="22"/>
      <c r="X117" s="22"/>
      <c r="Y117" s="22"/>
      <c r="Z117" s="22"/>
    </row>
    <row r="118" spans="1:26">
      <c r="A118" s="36" t="s">
        <v>256</v>
      </c>
      <c r="B118" s="20" t="s">
        <v>257</v>
      </c>
      <c r="C118" s="24">
        <v>76.7042253521127</v>
      </c>
      <c r="D118" s="13" t="s">
        <v>25</v>
      </c>
      <c r="E118" s="20">
        <v>76</v>
      </c>
      <c r="F118" s="20">
        <v>77</v>
      </c>
      <c r="G118" s="20">
        <v>83</v>
      </c>
      <c r="H118" s="20">
        <v>79</v>
      </c>
      <c r="I118" s="20">
        <v>72</v>
      </c>
      <c r="J118" s="20">
        <v>82</v>
      </c>
      <c r="K118" s="20">
        <v>79</v>
      </c>
      <c r="L118" s="20">
        <v>65</v>
      </c>
      <c r="M118" s="20">
        <v>63</v>
      </c>
      <c r="N118" s="20">
        <v>79</v>
      </c>
      <c r="O118" s="20">
        <v>76</v>
      </c>
      <c r="P118" s="12">
        <v>92</v>
      </c>
      <c r="Q118" s="12">
        <v>76</v>
      </c>
      <c r="R118" s="12">
        <v>78</v>
      </c>
      <c r="S118" s="22">
        <v>86</v>
      </c>
      <c r="T118" s="22">
        <v>73</v>
      </c>
      <c r="U118" s="22">
        <v>85</v>
      </c>
      <c r="V118" s="22"/>
      <c r="W118" s="22"/>
      <c r="X118" s="22"/>
      <c r="Y118" s="22"/>
      <c r="Z118" s="22"/>
    </row>
    <row r="119" spans="1:26">
      <c r="A119" s="36" t="s">
        <v>258</v>
      </c>
      <c r="B119" s="20" t="s">
        <v>259</v>
      </c>
      <c r="C119" s="24">
        <v>79.8028169014084</v>
      </c>
      <c r="D119" s="13" t="s">
        <v>25</v>
      </c>
      <c r="E119" s="20">
        <v>86</v>
      </c>
      <c r="F119" s="20">
        <v>75</v>
      </c>
      <c r="G119" s="20">
        <v>84</v>
      </c>
      <c r="H119" s="20">
        <v>86</v>
      </c>
      <c r="I119" s="20">
        <v>75</v>
      </c>
      <c r="J119" s="20">
        <v>74</v>
      </c>
      <c r="K119" s="20">
        <v>87</v>
      </c>
      <c r="L119" s="20">
        <v>81</v>
      </c>
      <c r="M119" s="20">
        <v>67</v>
      </c>
      <c r="N119" s="20">
        <v>80</v>
      </c>
      <c r="O119" s="20">
        <v>79</v>
      </c>
      <c r="P119" s="12">
        <v>94</v>
      </c>
      <c r="Q119" s="12">
        <v>76</v>
      </c>
      <c r="R119" s="12">
        <v>81</v>
      </c>
      <c r="S119" s="22">
        <v>83</v>
      </c>
      <c r="T119" s="22">
        <v>71</v>
      </c>
      <c r="U119" s="22">
        <v>80</v>
      </c>
      <c r="V119" s="22"/>
      <c r="W119" s="22"/>
      <c r="X119" s="22"/>
      <c r="Y119" s="22"/>
      <c r="Z119" s="22"/>
    </row>
    <row r="120" spans="1:26">
      <c r="A120" s="36" t="s">
        <v>260</v>
      </c>
      <c r="B120" s="20" t="s">
        <v>261</v>
      </c>
      <c r="C120" s="24">
        <v>85.9577464788732</v>
      </c>
      <c r="D120" s="13" t="s">
        <v>25</v>
      </c>
      <c r="E120" s="20">
        <v>93</v>
      </c>
      <c r="F120" s="20">
        <v>82</v>
      </c>
      <c r="G120" s="20">
        <v>89</v>
      </c>
      <c r="H120" s="20">
        <v>90</v>
      </c>
      <c r="I120" s="20">
        <v>87</v>
      </c>
      <c r="J120" s="20">
        <v>84</v>
      </c>
      <c r="K120" s="20">
        <v>84</v>
      </c>
      <c r="L120" s="20">
        <v>92</v>
      </c>
      <c r="M120" s="20">
        <v>61</v>
      </c>
      <c r="N120" s="20">
        <v>84</v>
      </c>
      <c r="O120" s="20">
        <v>94</v>
      </c>
      <c r="P120" s="12">
        <v>94</v>
      </c>
      <c r="Q120" s="12">
        <v>84</v>
      </c>
      <c r="R120" s="12">
        <v>84</v>
      </c>
      <c r="S120" s="22">
        <v>85</v>
      </c>
      <c r="T120" s="22">
        <v>72</v>
      </c>
      <c r="U120" s="22">
        <v>87</v>
      </c>
      <c r="V120" s="22"/>
      <c r="W120" s="22"/>
      <c r="X120" s="22"/>
      <c r="Y120" s="22"/>
      <c r="Z120" s="22"/>
    </row>
    <row r="121" spans="1:26">
      <c r="A121" s="37" t="s">
        <v>262</v>
      </c>
      <c r="B121" s="12" t="s">
        <v>263</v>
      </c>
      <c r="C121" s="24">
        <v>79.9577464788732</v>
      </c>
      <c r="D121" s="13" t="s">
        <v>25</v>
      </c>
      <c r="E121" s="20">
        <v>79</v>
      </c>
      <c r="F121" s="20">
        <v>73</v>
      </c>
      <c r="G121" s="20">
        <v>85</v>
      </c>
      <c r="H121" s="20">
        <v>88</v>
      </c>
      <c r="I121" s="20">
        <v>68</v>
      </c>
      <c r="J121" s="20">
        <v>78</v>
      </c>
      <c r="K121" s="20">
        <v>90</v>
      </c>
      <c r="L121" s="20">
        <v>85</v>
      </c>
      <c r="M121" s="20">
        <v>65</v>
      </c>
      <c r="N121" s="20">
        <v>76</v>
      </c>
      <c r="O121" s="20">
        <v>86</v>
      </c>
      <c r="P121" s="12">
        <v>92</v>
      </c>
      <c r="Q121" s="12">
        <v>79</v>
      </c>
      <c r="R121" s="12">
        <v>77</v>
      </c>
      <c r="S121" s="22">
        <v>75</v>
      </c>
      <c r="T121" s="22">
        <v>71</v>
      </c>
      <c r="U121" s="22">
        <v>88</v>
      </c>
      <c r="V121" s="22"/>
      <c r="W121" s="22"/>
      <c r="X121" s="22"/>
      <c r="Y121" s="22"/>
      <c r="Z121" s="22"/>
    </row>
    <row r="122" spans="1:26">
      <c r="A122" s="37" t="s">
        <v>264</v>
      </c>
      <c r="B122" s="12" t="s">
        <v>265</v>
      </c>
      <c r="C122" s="24">
        <v>71.5211267605634</v>
      </c>
      <c r="D122" s="13" t="s">
        <v>25</v>
      </c>
      <c r="E122" s="20">
        <v>85</v>
      </c>
      <c r="F122" s="20">
        <v>70</v>
      </c>
      <c r="G122" s="20">
        <v>80</v>
      </c>
      <c r="H122" s="20">
        <v>81</v>
      </c>
      <c r="I122" s="20">
        <v>61</v>
      </c>
      <c r="J122" s="20">
        <v>70</v>
      </c>
      <c r="K122" s="20">
        <v>73</v>
      </c>
      <c r="L122" s="20">
        <v>65</v>
      </c>
      <c r="M122" s="20">
        <v>75</v>
      </c>
      <c r="N122" s="20">
        <v>81</v>
      </c>
      <c r="O122" s="20">
        <v>82</v>
      </c>
      <c r="P122" s="12">
        <v>86</v>
      </c>
      <c r="Q122" s="12">
        <v>63</v>
      </c>
      <c r="R122" s="12">
        <v>61</v>
      </c>
      <c r="S122" s="22">
        <v>71</v>
      </c>
      <c r="T122" s="22">
        <v>68</v>
      </c>
      <c r="U122" s="22">
        <v>87</v>
      </c>
      <c r="V122" s="22"/>
      <c r="W122" s="22"/>
      <c r="X122" s="22"/>
      <c r="Y122" s="22"/>
      <c r="Z122" s="22"/>
    </row>
    <row r="123" spans="1:26">
      <c r="A123" s="37" t="s">
        <v>266</v>
      </c>
      <c r="B123" s="12" t="s">
        <v>267</v>
      </c>
      <c r="C123" s="24">
        <v>80.2816901408451</v>
      </c>
      <c r="D123" s="13" t="s">
        <v>25</v>
      </c>
      <c r="E123" s="20">
        <v>87</v>
      </c>
      <c r="F123" s="20">
        <v>82</v>
      </c>
      <c r="G123" s="20">
        <v>82</v>
      </c>
      <c r="H123" s="20">
        <v>89</v>
      </c>
      <c r="I123" s="20">
        <v>81</v>
      </c>
      <c r="J123" s="20">
        <v>82</v>
      </c>
      <c r="K123" s="20">
        <v>80</v>
      </c>
      <c r="L123" s="20">
        <v>81</v>
      </c>
      <c r="M123" s="20">
        <v>64</v>
      </c>
      <c r="N123" s="20">
        <v>81</v>
      </c>
      <c r="O123" s="20">
        <v>87</v>
      </c>
      <c r="P123" s="12">
        <v>79</v>
      </c>
      <c r="Q123" s="12">
        <v>76</v>
      </c>
      <c r="R123" s="12">
        <v>75</v>
      </c>
      <c r="S123" s="22">
        <v>74</v>
      </c>
      <c r="T123" s="22">
        <v>66</v>
      </c>
      <c r="U123" s="22">
        <v>88</v>
      </c>
      <c r="V123" s="22"/>
      <c r="W123" s="22"/>
      <c r="X123" s="22"/>
      <c r="Y123" s="22"/>
      <c r="Z123" s="22"/>
    </row>
    <row r="124" spans="1:26">
      <c r="A124" s="37" t="s">
        <v>268</v>
      </c>
      <c r="B124" s="12" t="s">
        <v>269</v>
      </c>
      <c r="C124" s="24">
        <v>73.7746478873239</v>
      </c>
      <c r="D124" s="13" t="s">
        <v>25</v>
      </c>
      <c r="E124" s="20">
        <v>70</v>
      </c>
      <c r="F124" s="20">
        <v>67</v>
      </c>
      <c r="G124" s="20">
        <v>80</v>
      </c>
      <c r="H124" s="20">
        <v>86</v>
      </c>
      <c r="I124" s="20">
        <v>71</v>
      </c>
      <c r="J124" s="20">
        <v>71</v>
      </c>
      <c r="K124" s="20">
        <v>80</v>
      </c>
      <c r="L124" s="20">
        <v>77</v>
      </c>
      <c r="M124" s="20">
        <v>60</v>
      </c>
      <c r="N124" s="20">
        <v>71</v>
      </c>
      <c r="O124" s="20">
        <v>80</v>
      </c>
      <c r="P124" s="12">
        <v>83</v>
      </c>
      <c r="Q124" s="12">
        <v>68</v>
      </c>
      <c r="R124" s="12">
        <v>68</v>
      </c>
      <c r="S124" s="22">
        <v>74</v>
      </c>
      <c r="T124" s="22">
        <v>73</v>
      </c>
      <c r="U124" s="22">
        <v>76</v>
      </c>
      <c r="V124" s="22"/>
      <c r="W124" s="22"/>
      <c r="X124" s="22"/>
      <c r="Y124" s="22"/>
      <c r="Z124" s="22"/>
    </row>
    <row r="125" spans="1:26">
      <c r="A125" s="37" t="s">
        <v>270</v>
      </c>
      <c r="B125" s="12" t="s">
        <v>271</v>
      </c>
      <c r="C125" s="24">
        <v>71.2535211267606</v>
      </c>
      <c r="D125" s="13" t="s">
        <v>25</v>
      </c>
      <c r="E125" s="12">
        <v>77</v>
      </c>
      <c r="F125" s="12">
        <v>71</v>
      </c>
      <c r="G125" s="12">
        <v>76</v>
      </c>
      <c r="H125" s="12">
        <v>72</v>
      </c>
      <c r="I125" s="12">
        <v>60</v>
      </c>
      <c r="J125" s="12">
        <v>74</v>
      </c>
      <c r="K125" s="12">
        <v>67</v>
      </c>
      <c r="L125" s="12">
        <v>68</v>
      </c>
      <c r="M125" s="12">
        <v>65</v>
      </c>
      <c r="N125" s="12">
        <v>79</v>
      </c>
      <c r="O125" s="12">
        <v>75</v>
      </c>
      <c r="P125" s="12">
        <v>82</v>
      </c>
      <c r="Q125" s="12">
        <v>72</v>
      </c>
      <c r="R125" s="12">
        <v>74</v>
      </c>
      <c r="S125" s="22">
        <v>71</v>
      </c>
      <c r="T125" s="22">
        <v>64</v>
      </c>
      <c r="U125" s="22">
        <v>80</v>
      </c>
      <c r="V125" s="22"/>
      <c r="W125" s="22"/>
      <c r="X125" s="22"/>
      <c r="Y125" s="22"/>
      <c r="Z125" s="22"/>
    </row>
    <row r="126" spans="1:26">
      <c r="A126" s="37" t="s">
        <v>272</v>
      </c>
      <c r="B126" s="12" t="s">
        <v>273</v>
      </c>
      <c r="C126" s="24">
        <v>85.887323943662</v>
      </c>
      <c r="D126" s="13" t="s">
        <v>25</v>
      </c>
      <c r="E126" s="12">
        <v>89</v>
      </c>
      <c r="F126" s="12">
        <v>82</v>
      </c>
      <c r="G126" s="12">
        <v>88</v>
      </c>
      <c r="H126" s="12">
        <v>92</v>
      </c>
      <c r="I126" s="12">
        <v>91</v>
      </c>
      <c r="J126" s="12">
        <v>87</v>
      </c>
      <c r="K126" s="12">
        <v>86</v>
      </c>
      <c r="L126" s="12">
        <v>86</v>
      </c>
      <c r="M126" s="12">
        <v>61</v>
      </c>
      <c r="N126" s="12">
        <v>91</v>
      </c>
      <c r="O126" s="12">
        <v>93</v>
      </c>
      <c r="P126" s="12">
        <v>80</v>
      </c>
      <c r="Q126" s="12">
        <v>79</v>
      </c>
      <c r="R126" s="12">
        <v>89</v>
      </c>
      <c r="S126" s="22">
        <v>82</v>
      </c>
      <c r="T126" s="22">
        <v>75</v>
      </c>
      <c r="U126" s="22">
        <v>88</v>
      </c>
      <c r="V126" s="22"/>
      <c r="W126" s="22"/>
      <c r="X126" s="22"/>
      <c r="Y126" s="22"/>
      <c r="Z126" s="22"/>
    </row>
    <row r="127" spans="1:26">
      <c r="A127" s="37" t="s">
        <v>274</v>
      </c>
      <c r="B127" s="12" t="s">
        <v>275</v>
      </c>
      <c r="C127" s="24">
        <v>70.9718309859155</v>
      </c>
      <c r="D127" s="13" t="s">
        <v>25</v>
      </c>
      <c r="E127" s="12">
        <v>65</v>
      </c>
      <c r="F127" s="12">
        <v>67</v>
      </c>
      <c r="G127" s="12">
        <v>79</v>
      </c>
      <c r="H127" s="12">
        <v>73</v>
      </c>
      <c r="I127" s="12">
        <v>61</v>
      </c>
      <c r="J127" s="12">
        <v>68</v>
      </c>
      <c r="K127" s="12">
        <v>71</v>
      </c>
      <c r="L127" s="12">
        <v>60</v>
      </c>
      <c r="M127" s="12">
        <v>67</v>
      </c>
      <c r="N127" s="12">
        <v>68</v>
      </c>
      <c r="O127" s="12">
        <v>79</v>
      </c>
      <c r="P127" s="12">
        <v>87</v>
      </c>
      <c r="Q127" s="12">
        <v>78</v>
      </c>
      <c r="R127" s="12">
        <v>82</v>
      </c>
      <c r="S127" s="22">
        <v>64</v>
      </c>
      <c r="T127" s="22">
        <v>72</v>
      </c>
      <c r="U127" s="22">
        <v>82</v>
      </c>
      <c r="V127" s="22"/>
      <c r="W127" s="22"/>
      <c r="X127" s="22"/>
      <c r="Y127" s="22"/>
      <c r="Z127" s="22"/>
    </row>
    <row r="128" spans="1:26">
      <c r="A128" s="12">
        <v>20236114428</v>
      </c>
      <c r="B128" s="12" t="s">
        <v>276</v>
      </c>
      <c r="C128" s="24">
        <v>76.6197183098592</v>
      </c>
      <c r="D128" s="13" t="s">
        <v>25</v>
      </c>
      <c r="E128" s="12">
        <v>77</v>
      </c>
      <c r="F128" s="12">
        <v>68</v>
      </c>
      <c r="G128" s="12">
        <v>76</v>
      </c>
      <c r="H128" s="12">
        <v>83</v>
      </c>
      <c r="I128" s="12">
        <v>70</v>
      </c>
      <c r="J128" s="12">
        <v>76</v>
      </c>
      <c r="K128" s="12">
        <v>81</v>
      </c>
      <c r="L128" s="12">
        <v>71</v>
      </c>
      <c r="M128" s="12">
        <v>67</v>
      </c>
      <c r="N128" s="12">
        <v>77</v>
      </c>
      <c r="O128" s="12">
        <v>75</v>
      </c>
      <c r="P128" s="12">
        <v>91</v>
      </c>
      <c r="Q128" s="12">
        <v>82</v>
      </c>
      <c r="R128" s="12">
        <v>87</v>
      </c>
      <c r="S128" s="22">
        <v>74</v>
      </c>
      <c r="T128" s="22">
        <v>68</v>
      </c>
      <c r="U128" s="22">
        <v>77</v>
      </c>
      <c r="V128" s="22"/>
      <c r="W128" s="22"/>
      <c r="X128" s="22"/>
      <c r="Y128" s="22"/>
      <c r="Z128" s="22"/>
    </row>
    <row r="129" spans="1:26">
      <c r="A129" s="37" t="s">
        <v>277</v>
      </c>
      <c r="B129" s="12" t="s">
        <v>278</v>
      </c>
      <c r="C129" s="24">
        <v>72.112676056338</v>
      </c>
      <c r="D129" s="13" t="s">
        <v>25</v>
      </c>
      <c r="E129" s="12">
        <v>73</v>
      </c>
      <c r="F129" s="12">
        <v>67</v>
      </c>
      <c r="G129" s="12">
        <v>81</v>
      </c>
      <c r="H129" s="12">
        <v>82</v>
      </c>
      <c r="I129" s="12">
        <v>68</v>
      </c>
      <c r="J129" s="12">
        <v>72</v>
      </c>
      <c r="K129" s="12">
        <v>79</v>
      </c>
      <c r="L129" s="12">
        <v>63</v>
      </c>
      <c r="M129" s="12">
        <v>75</v>
      </c>
      <c r="N129" s="12">
        <v>74</v>
      </c>
      <c r="O129" s="12">
        <v>75</v>
      </c>
      <c r="P129" s="12">
        <v>75</v>
      </c>
      <c r="Q129" s="12">
        <v>57</v>
      </c>
      <c r="R129" s="12">
        <v>81</v>
      </c>
      <c r="S129" s="22">
        <v>73</v>
      </c>
      <c r="T129" s="22">
        <v>73</v>
      </c>
      <c r="U129" s="22">
        <v>76</v>
      </c>
      <c r="V129" s="22"/>
      <c r="W129" s="22"/>
      <c r="X129" s="22"/>
      <c r="Y129" s="22"/>
      <c r="Z129" s="22"/>
    </row>
    <row r="130" spans="1:26">
      <c r="A130" s="37" t="s">
        <v>279</v>
      </c>
      <c r="B130" s="12" t="s">
        <v>280</v>
      </c>
      <c r="C130" s="24">
        <v>71.5352112676056</v>
      </c>
      <c r="D130" s="13" t="s">
        <v>25</v>
      </c>
      <c r="E130" s="12">
        <v>76</v>
      </c>
      <c r="F130" s="12">
        <v>69</v>
      </c>
      <c r="G130" s="12">
        <v>78</v>
      </c>
      <c r="H130" s="12">
        <v>83</v>
      </c>
      <c r="I130" s="12">
        <v>65</v>
      </c>
      <c r="J130" s="12">
        <v>69</v>
      </c>
      <c r="K130" s="12">
        <v>79</v>
      </c>
      <c r="L130" s="12">
        <v>70</v>
      </c>
      <c r="M130" s="12">
        <v>64</v>
      </c>
      <c r="N130" s="12">
        <v>74</v>
      </c>
      <c r="O130" s="12">
        <v>65</v>
      </c>
      <c r="P130" s="12">
        <v>83</v>
      </c>
      <c r="Q130" s="12">
        <v>63</v>
      </c>
      <c r="R130" s="12">
        <v>71</v>
      </c>
      <c r="S130" s="22">
        <v>70</v>
      </c>
      <c r="T130" s="22">
        <v>71</v>
      </c>
      <c r="U130" s="22">
        <v>77</v>
      </c>
      <c r="V130" s="22"/>
      <c r="W130" s="22"/>
      <c r="X130" s="22"/>
      <c r="Y130" s="22"/>
      <c r="Z130" s="22"/>
    </row>
    <row r="131" spans="1:26">
      <c r="A131" s="37" t="s">
        <v>281</v>
      </c>
      <c r="B131" s="12" t="s">
        <v>282</v>
      </c>
      <c r="C131" s="24">
        <v>70.056338028169</v>
      </c>
      <c r="D131" s="13" t="s">
        <v>25</v>
      </c>
      <c r="E131" s="12">
        <v>67</v>
      </c>
      <c r="F131" s="12">
        <v>62</v>
      </c>
      <c r="G131" s="12">
        <v>75</v>
      </c>
      <c r="H131" s="12">
        <v>91</v>
      </c>
      <c r="I131" s="12">
        <v>61</v>
      </c>
      <c r="J131" s="12">
        <v>67</v>
      </c>
      <c r="K131" s="12">
        <v>71</v>
      </c>
      <c r="L131" s="12">
        <v>69</v>
      </c>
      <c r="M131" s="12">
        <v>65</v>
      </c>
      <c r="N131" s="12">
        <v>83</v>
      </c>
      <c r="O131" s="12">
        <v>71</v>
      </c>
      <c r="P131" s="12">
        <v>86</v>
      </c>
      <c r="Q131" s="12">
        <v>67</v>
      </c>
      <c r="R131" s="12">
        <v>70</v>
      </c>
      <c r="S131" s="22">
        <v>71</v>
      </c>
      <c r="T131" s="22">
        <v>61</v>
      </c>
      <c r="U131" s="22">
        <v>68</v>
      </c>
      <c r="V131" s="22"/>
      <c r="W131" s="22"/>
      <c r="X131" s="22"/>
      <c r="Y131" s="22"/>
      <c r="Z131" s="22"/>
    </row>
    <row r="132" spans="1:26">
      <c r="A132" s="37" t="s">
        <v>283</v>
      </c>
      <c r="B132" s="12" t="s">
        <v>284</v>
      </c>
      <c r="C132" s="24">
        <v>69.5352112676056</v>
      </c>
      <c r="D132" s="13" t="s">
        <v>25</v>
      </c>
      <c r="E132" s="12">
        <v>63</v>
      </c>
      <c r="F132" s="12">
        <v>87</v>
      </c>
      <c r="G132" s="12">
        <v>63</v>
      </c>
      <c r="H132" s="12">
        <v>71</v>
      </c>
      <c r="I132" s="12">
        <v>69</v>
      </c>
      <c r="J132" s="12">
        <v>75</v>
      </c>
      <c r="K132" s="12">
        <v>73</v>
      </c>
      <c r="L132" s="12">
        <v>61</v>
      </c>
      <c r="M132" s="12">
        <v>62</v>
      </c>
      <c r="N132" s="12">
        <v>75</v>
      </c>
      <c r="O132" s="12">
        <v>72</v>
      </c>
      <c r="P132" s="12">
        <v>89</v>
      </c>
      <c r="Q132" s="12">
        <v>69</v>
      </c>
      <c r="R132" s="12">
        <v>64</v>
      </c>
      <c r="S132" s="22">
        <v>57</v>
      </c>
      <c r="T132" s="22">
        <v>64</v>
      </c>
      <c r="U132" s="22">
        <v>74</v>
      </c>
      <c r="V132" s="22"/>
      <c r="W132" s="22"/>
      <c r="X132" s="22"/>
      <c r="Y132" s="22"/>
      <c r="Z132" s="22"/>
    </row>
    <row r="133" spans="1:26">
      <c r="A133" s="37" t="s">
        <v>285</v>
      </c>
      <c r="B133" s="12" t="s">
        <v>286</v>
      </c>
      <c r="C133" s="24">
        <v>64.6901408450704</v>
      </c>
      <c r="D133" s="13" t="s">
        <v>25</v>
      </c>
      <c r="E133" s="12">
        <v>60</v>
      </c>
      <c r="F133" s="12">
        <v>60</v>
      </c>
      <c r="G133" s="12">
        <v>70</v>
      </c>
      <c r="H133" s="12">
        <v>63</v>
      </c>
      <c r="I133" s="12">
        <v>77</v>
      </c>
      <c r="J133" s="12">
        <v>73</v>
      </c>
      <c r="K133" s="12">
        <v>64</v>
      </c>
      <c r="L133" s="12">
        <v>66</v>
      </c>
      <c r="M133" s="12">
        <v>61</v>
      </c>
      <c r="N133" s="12">
        <v>67</v>
      </c>
      <c r="O133" s="12">
        <v>49</v>
      </c>
      <c r="P133" s="12">
        <v>75</v>
      </c>
      <c r="Q133" s="12">
        <v>54</v>
      </c>
      <c r="R133" s="12">
        <v>55</v>
      </c>
      <c r="S133" s="22">
        <v>60</v>
      </c>
      <c r="T133" s="22">
        <v>71</v>
      </c>
      <c r="U133" s="22">
        <v>72</v>
      </c>
      <c r="V133" s="22"/>
      <c r="W133" s="22"/>
      <c r="X133" s="22"/>
      <c r="Y133" s="22"/>
      <c r="Z133" s="22"/>
    </row>
    <row r="134" spans="1:26">
      <c r="A134" s="37" t="s">
        <v>287</v>
      </c>
      <c r="B134" s="20" t="s">
        <v>288</v>
      </c>
      <c r="C134" s="24">
        <v>88.0845070422535</v>
      </c>
      <c r="D134" s="13" t="s">
        <v>25</v>
      </c>
      <c r="E134" s="20">
        <v>91</v>
      </c>
      <c r="F134" s="20">
        <v>91</v>
      </c>
      <c r="G134" s="20">
        <v>91</v>
      </c>
      <c r="H134" s="20">
        <v>90</v>
      </c>
      <c r="I134" s="20">
        <v>89</v>
      </c>
      <c r="J134" s="20">
        <v>91</v>
      </c>
      <c r="K134" s="20">
        <v>90</v>
      </c>
      <c r="L134" s="20">
        <v>86</v>
      </c>
      <c r="M134" s="20">
        <v>88</v>
      </c>
      <c r="N134" s="20">
        <v>82</v>
      </c>
      <c r="O134" s="20">
        <v>97</v>
      </c>
      <c r="P134" s="12">
        <v>94</v>
      </c>
      <c r="Q134" s="12">
        <v>81</v>
      </c>
      <c r="R134" s="12">
        <v>86</v>
      </c>
      <c r="S134" s="22">
        <v>88</v>
      </c>
      <c r="T134" s="22">
        <v>75</v>
      </c>
      <c r="U134" s="22">
        <v>89</v>
      </c>
      <c r="V134" s="22"/>
      <c r="W134" s="22"/>
      <c r="X134" s="22"/>
      <c r="Y134" s="22"/>
      <c r="Z134" s="22"/>
    </row>
    <row r="135" spans="1:26">
      <c r="A135" s="12" t="s">
        <v>289</v>
      </c>
      <c r="B135" s="20" t="s">
        <v>290</v>
      </c>
      <c r="C135" s="24">
        <v>80.9154929577465</v>
      </c>
      <c r="D135" s="13" t="s">
        <v>25</v>
      </c>
      <c r="E135" s="20">
        <v>88</v>
      </c>
      <c r="F135" s="20">
        <v>88</v>
      </c>
      <c r="G135" s="20">
        <v>87</v>
      </c>
      <c r="H135" s="20">
        <v>77</v>
      </c>
      <c r="I135" s="20">
        <v>76</v>
      </c>
      <c r="J135" s="20">
        <v>83</v>
      </c>
      <c r="K135" s="20">
        <v>81</v>
      </c>
      <c r="L135" s="20">
        <v>75</v>
      </c>
      <c r="M135" s="20">
        <v>82</v>
      </c>
      <c r="N135" s="20">
        <v>80</v>
      </c>
      <c r="O135" s="20">
        <v>89</v>
      </c>
      <c r="P135" s="12">
        <v>90</v>
      </c>
      <c r="Q135" s="12">
        <v>76</v>
      </c>
      <c r="R135" s="12">
        <v>81</v>
      </c>
      <c r="S135" s="22">
        <v>86</v>
      </c>
      <c r="T135" s="22">
        <v>67</v>
      </c>
      <c r="U135" s="22">
        <v>86</v>
      </c>
      <c r="V135" s="22"/>
      <c r="W135" s="22"/>
      <c r="X135" s="22"/>
      <c r="Y135" s="22"/>
      <c r="Z135" s="22"/>
    </row>
    <row r="136" spans="1:26">
      <c r="A136" s="12" t="s">
        <v>291</v>
      </c>
      <c r="B136" s="20" t="s">
        <v>292</v>
      </c>
      <c r="C136" s="24">
        <v>74.169014084507</v>
      </c>
      <c r="D136" s="13" t="s">
        <v>25</v>
      </c>
      <c r="E136" s="20">
        <v>77</v>
      </c>
      <c r="F136" s="20">
        <v>64</v>
      </c>
      <c r="G136" s="20">
        <v>77</v>
      </c>
      <c r="H136" s="20">
        <v>73</v>
      </c>
      <c r="I136" s="20">
        <v>79</v>
      </c>
      <c r="J136" s="20">
        <v>75</v>
      </c>
      <c r="K136" s="20">
        <v>74</v>
      </c>
      <c r="L136" s="20">
        <v>71</v>
      </c>
      <c r="M136" s="20">
        <v>64</v>
      </c>
      <c r="N136" s="20">
        <v>77</v>
      </c>
      <c r="O136" s="20">
        <v>84</v>
      </c>
      <c r="P136" s="12">
        <v>87</v>
      </c>
      <c r="Q136" s="12">
        <v>60</v>
      </c>
      <c r="R136" s="12">
        <v>79</v>
      </c>
      <c r="S136" s="22">
        <v>84</v>
      </c>
      <c r="T136" s="22">
        <v>64</v>
      </c>
      <c r="U136" s="22">
        <v>83</v>
      </c>
      <c r="V136" s="22"/>
      <c r="W136" s="22"/>
      <c r="X136" s="22"/>
      <c r="Y136" s="22"/>
      <c r="Z136" s="22"/>
    </row>
    <row r="137" spans="1:26">
      <c r="A137" s="12" t="s">
        <v>293</v>
      </c>
      <c r="B137" s="20" t="s">
        <v>294</v>
      </c>
      <c r="C137" s="24">
        <v>81.7605633802817</v>
      </c>
      <c r="D137" s="13" t="s">
        <v>25</v>
      </c>
      <c r="E137" s="20">
        <v>86</v>
      </c>
      <c r="F137" s="20">
        <v>81</v>
      </c>
      <c r="G137" s="20">
        <v>87</v>
      </c>
      <c r="H137" s="20">
        <v>87</v>
      </c>
      <c r="I137" s="20">
        <v>84</v>
      </c>
      <c r="J137" s="20">
        <v>87</v>
      </c>
      <c r="K137" s="20">
        <v>78</v>
      </c>
      <c r="L137" s="20">
        <v>78</v>
      </c>
      <c r="M137" s="20">
        <v>83</v>
      </c>
      <c r="N137" s="20">
        <v>77</v>
      </c>
      <c r="O137" s="20">
        <v>90</v>
      </c>
      <c r="P137" s="12">
        <v>93</v>
      </c>
      <c r="Q137" s="12">
        <v>74</v>
      </c>
      <c r="R137" s="12">
        <v>81</v>
      </c>
      <c r="S137" s="22">
        <v>84</v>
      </c>
      <c r="T137" s="22">
        <v>70</v>
      </c>
      <c r="U137" s="22">
        <v>78</v>
      </c>
      <c r="V137" s="22"/>
      <c r="W137" s="22"/>
      <c r="X137" s="22"/>
      <c r="Y137" s="22"/>
      <c r="Z137" s="22"/>
    </row>
    <row r="138" spans="1:26">
      <c r="A138" s="12" t="s">
        <v>295</v>
      </c>
      <c r="B138" s="20" t="s">
        <v>296</v>
      </c>
      <c r="C138" s="24">
        <v>76.4507042253521</v>
      </c>
      <c r="D138" s="13" t="s">
        <v>25</v>
      </c>
      <c r="E138" s="20">
        <v>80</v>
      </c>
      <c r="F138" s="20">
        <v>68</v>
      </c>
      <c r="G138" s="20">
        <v>85</v>
      </c>
      <c r="H138" s="20">
        <v>82</v>
      </c>
      <c r="I138" s="20">
        <v>79</v>
      </c>
      <c r="J138" s="20">
        <v>75</v>
      </c>
      <c r="K138" s="20">
        <v>73</v>
      </c>
      <c r="L138" s="20">
        <v>75</v>
      </c>
      <c r="M138" s="20">
        <v>73</v>
      </c>
      <c r="N138" s="20">
        <v>77</v>
      </c>
      <c r="O138" s="20">
        <v>81</v>
      </c>
      <c r="P138" s="12">
        <v>91</v>
      </c>
      <c r="Q138" s="12">
        <v>74</v>
      </c>
      <c r="R138" s="12">
        <v>70</v>
      </c>
      <c r="S138" s="22">
        <v>81</v>
      </c>
      <c r="T138" s="22">
        <v>65</v>
      </c>
      <c r="U138" s="22">
        <v>83</v>
      </c>
      <c r="V138" s="22"/>
      <c r="W138" s="22"/>
      <c r="X138" s="22"/>
      <c r="Y138" s="22"/>
      <c r="Z138" s="22"/>
    </row>
    <row r="139" spans="1:26">
      <c r="A139" s="12" t="s">
        <v>297</v>
      </c>
      <c r="B139" s="20" t="s">
        <v>298</v>
      </c>
      <c r="C139" s="24">
        <v>76.7183098591549</v>
      </c>
      <c r="D139" s="13" t="s">
        <v>25</v>
      </c>
      <c r="E139" s="20">
        <v>87</v>
      </c>
      <c r="F139" s="20">
        <v>73</v>
      </c>
      <c r="G139" s="20">
        <v>76</v>
      </c>
      <c r="H139" s="20">
        <v>82</v>
      </c>
      <c r="I139" s="20">
        <v>71</v>
      </c>
      <c r="J139" s="20">
        <v>77</v>
      </c>
      <c r="K139" s="20">
        <v>84</v>
      </c>
      <c r="L139" s="20">
        <v>75</v>
      </c>
      <c r="M139" s="20">
        <v>77</v>
      </c>
      <c r="N139" s="20">
        <v>78</v>
      </c>
      <c r="O139" s="20">
        <v>83</v>
      </c>
      <c r="P139" s="12">
        <v>87</v>
      </c>
      <c r="Q139" s="12">
        <v>69</v>
      </c>
      <c r="R139" s="12">
        <v>73</v>
      </c>
      <c r="S139" s="22">
        <v>77</v>
      </c>
      <c r="T139" s="22">
        <v>68</v>
      </c>
      <c r="U139" s="22">
        <v>82</v>
      </c>
      <c r="V139" s="22"/>
      <c r="W139" s="22"/>
      <c r="X139" s="22"/>
      <c r="Y139" s="22"/>
      <c r="Z139" s="22"/>
    </row>
    <row r="140" spans="1:26">
      <c r="A140" s="12" t="s">
        <v>299</v>
      </c>
      <c r="B140" s="20" t="s">
        <v>300</v>
      </c>
      <c r="C140" s="24">
        <v>83.4929577464789</v>
      </c>
      <c r="D140" s="13" t="s">
        <v>25</v>
      </c>
      <c r="E140" s="20">
        <v>87</v>
      </c>
      <c r="F140" s="20">
        <v>83</v>
      </c>
      <c r="G140" s="20">
        <v>86</v>
      </c>
      <c r="H140" s="20">
        <v>86</v>
      </c>
      <c r="I140" s="20">
        <v>85</v>
      </c>
      <c r="J140" s="20">
        <v>84</v>
      </c>
      <c r="K140" s="20">
        <v>86</v>
      </c>
      <c r="L140" s="20">
        <v>79</v>
      </c>
      <c r="M140" s="20">
        <v>71</v>
      </c>
      <c r="N140" s="20">
        <v>83</v>
      </c>
      <c r="O140" s="20">
        <v>88</v>
      </c>
      <c r="P140" s="12">
        <v>92</v>
      </c>
      <c r="Q140" s="12">
        <v>76</v>
      </c>
      <c r="R140" s="12">
        <v>88</v>
      </c>
      <c r="S140" s="22">
        <v>80</v>
      </c>
      <c r="T140" s="22">
        <v>75</v>
      </c>
      <c r="U140" s="22">
        <v>89</v>
      </c>
      <c r="V140" s="22"/>
      <c r="W140" s="22"/>
      <c r="X140" s="22"/>
      <c r="Y140" s="22"/>
      <c r="Z140" s="22"/>
    </row>
    <row r="141" spans="1:26">
      <c r="A141" s="12" t="s">
        <v>301</v>
      </c>
      <c r="B141" s="20" t="s">
        <v>302</v>
      </c>
      <c r="C141" s="24">
        <v>83.7605633802817</v>
      </c>
      <c r="D141" s="13" t="s">
        <v>25</v>
      </c>
      <c r="E141" s="20">
        <v>91</v>
      </c>
      <c r="F141" s="20">
        <v>80</v>
      </c>
      <c r="G141" s="20">
        <v>90</v>
      </c>
      <c r="H141" s="20">
        <v>87</v>
      </c>
      <c r="I141" s="20">
        <v>84</v>
      </c>
      <c r="J141" s="20">
        <v>91</v>
      </c>
      <c r="K141" s="20">
        <v>87</v>
      </c>
      <c r="L141" s="20">
        <v>77</v>
      </c>
      <c r="M141" s="20">
        <v>81</v>
      </c>
      <c r="N141" s="20">
        <v>79</v>
      </c>
      <c r="O141" s="20">
        <v>90</v>
      </c>
      <c r="P141" s="12">
        <v>89</v>
      </c>
      <c r="Q141" s="12">
        <v>79</v>
      </c>
      <c r="R141" s="12">
        <v>82</v>
      </c>
      <c r="S141" s="22">
        <v>84</v>
      </c>
      <c r="T141" s="22">
        <v>69</v>
      </c>
      <c r="U141" s="22">
        <v>85</v>
      </c>
      <c r="V141" s="22"/>
      <c r="W141" s="22"/>
      <c r="X141" s="22"/>
      <c r="Y141" s="22"/>
      <c r="Z141" s="22"/>
    </row>
    <row r="142" spans="1:26">
      <c r="A142" s="12" t="s">
        <v>303</v>
      </c>
      <c r="B142" s="20" t="s">
        <v>304</v>
      </c>
      <c r="C142" s="24">
        <v>73.1549295774648</v>
      </c>
      <c r="D142" s="13" t="s">
        <v>25</v>
      </c>
      <c r="E142" s="20">
        <v>68</v>
      </c>
      <c r="F142" s="20">
        <v>69</v>
      </c>
      <c r="G142" s="20">
        <v>76</v>
      </c>
      <c r="H142" s="20">
        <v>82</v>
      </c>
      <c r="I142" s="20">
        <v>73</v>
      </c>
      <c r="J142" s="20">
        <v>71</v>
      </c>
      <c r="K142" s="20">
        <v>69</v>
      </c>
      <c r="L142" s="20">
        <v>76</v>
      </c>
      <c r="M142" s="20">
        <v>67</v>
      </c>
      <c r="N142" s="20">
        <v>79</v>
      </c>
      <c r="O142" s="20">
        <v>78</v>
      </c>
      <c r="P142" s="12">
        <v>84</v>
      </c>
      <c r="Q142" s="12">
        <v>67</v>
      </c>
      <c r="R142" s="12">
        <v>73</v>
      </c>
      <c r="S142" s="22">
        <v>72</v>
      </c>
      <c r="T142" s="22">
        <v>60</v>
      </c>
      <c r="U142" s="22">
        <v>82</v>
      </c>
      <c r="V142" s="22"/>
      <c r="W142" s="22"/>
      <c r="X142" s="22"/>
      <c r="Y142" s="22"/>
      <c r="Z142" s="22"/>
    </row>
    <row r="143" spans="1:26">
      <c r="A143" s="12" t="s">
        <v>305</v>
      </c>
      <c r="B143" s="20" t="s">
        <v>306</v>
      </c>
      <c r="C143" s="24">
        <v>78.4084507042254</v>
      </c>
      <c r="D143" s="13" t="s">
        <v>25</v>
      </c>
      <c r="E143" s="20">
        <v>78</v>
      </c>
      <c r="F143" s="20">
        <v>77</v>
      </c>
      <c r="G143" s="20">
        <v>85</v>
      </c>
      <c r="H143" s="20">
        <v>84</v>
      </c>
      <c r="I143" s="20">
        <v>84</v>
      </c>
      <c r="J143" s="20">
        <v>74</v>
      </c>
      <c r="K143" s="20">
        <v>88</v>
      </c>
      <c r="L143" s="20">
        <v>71</v>
      </c>
      <c r="M143" s="20">
        <v>60</v>
      </c>
      <c r="N143" s="20">
        <v>84</v>
      </c>
      <c r="O143" s="20">
        <v>78</v>
      </c>
      <c r="P143" s="12">
        <v>82</v>
      </c>
      <c r="Q143" s="12">
        <v>77</v>
      </c>
      <c r="R143" s="12">
        <v>78</v>
      </c>
      <c r="S143" s="22">
        <v>80</v>
      </c>
      <c r="T143" s="22">
        <v>65</v>
      </c>
      <c r="U143" s="22">
        <v>77</v>
      </c>
      <c r="V143" s="22"/>
      <c r="W143" s="22"/>
      <c r="X143" s="22"/>
      <c r="Y143" s="22"/>
      <c r="Z143" s="22"/>
    </row>
    <row r="144" spans="1:26">
      <c r="A144" s="12" t="s">
        <v>307</v>
      </c>
      <c r="B144" s="20" t="s">
        <v>308</v>
      </c>
      <c r="C144" s="24">
        <v>71.8591549295775</v>
      </c>
      <c r="D144" s="13" t="s">
        <v>25</v>
      </c>
      <c r="E144" s="20">
        <v>77</v>
      </c>
      <c r="F144" s="20">
        <v>68</v>
      </c>
      <c r="G144" s="20">
        <v>82</v>
      </c>
      <c r="H144" s="20">
        <v>77</v>
      </c>
      <c r="I144" s="20">
        <v>65</v>
      </c>
      <c r="J144" s="20">
        <v>68</v>
      </c>
      <c r="K144" s="20">
        <v>75</v>
      </c>
      <c r="L144" s="20">
        <v>72</v>
      </c>
      <c r="M144" s="20">
        <v>69</v>
      </c>
      <c r="N144" s="20">
        <v>74</v>
      </c>
      <c r="O144" s="20">
        <v>80</v>
      </c>
      <c r="P144" s="12">
        <v>85</v>
      </c>
      <c r="Q144" s="12">
        <v>73</v>
      </c>
      <c r="R144" s="12">
        <v>65</v>
      </c>
      <c r="S144" s="22">
        <v>76</v>
      </c>
      <c r="T144" s="22">
        <v>54</v>
      </c>
      <c r="U144" s="22">
        <v>72</v>
      </c>
      <c r="V144" s="22"/>
      <c r="W144" s="22"/>
      <c r="X144" s="22"/>
      <c r="Y144" s="22"/>
      <c r="Z144" s="22"/>
    </row>
    <row r="145" spans="1:26">
      <c r="A145" s="12" t="s">
        <v>309</v>
      </c>
      <c r="B145" s="20" t="s">
        <v>310</v>
      </c>
      <c r="C145" s="24">
        <v>72.943661971831</v>
      </c>
      <c r="D145" s="13" t="s">
        <v>25</v>
      </c>
      <c r="E145" s="20">
        <v>79</v>
      </c>
      <c r="F145" s="20">
        <v>75</v>
      </c>
      <c r="G145" s="20">
        <v>75</v>
      </c>
      <c r="H145" s="20">
        <v>85</v>
      </c>
      <c r="I145" s="20">
        <v>63</v>
      </c>
      <c r="J145" s="20">
        <v>77</v>
      </c>
      <c r="K145" s="20">
        <v>74</v>
      </c>
      <c r="L145" s="20">
        <v>75</v>
      </c>
      <c r="M145" s="20">
        <v>67</v>
      </c>
      <c r="N145" s="20">
        <v>74</v>
      </c>
      <c r="O145" s="20">
        <v>80</v>
      </c>
      <c r="P145" s="12">
        <v>91</v>
      </c>
      <c r="Q145" s="12">
        <v>63</v>
      </c>
      <c r="R145" s="12">
        <v>60</v>
      </c>
      <c r="S145" s="22">
        <v>81</v>
      </c>
      <c r="T145" s="22">
        <v>70</v>
      </c>
      <c r="U145" s="22">
        <v>79</v>
      </c>
      <c r="V145" s="22"/>
      <c r="W145" s="22"/>
      <c r="X145" s="22"/>
      <c r="Y145" s="22"/>
      <c r="Z145" s="22"/>
    </row>
    <row r="146" spans="1:26">
      <c r="A146" s="12" t="s">
        <v>311</v>
      </c>
      <c r="B146" s="20" t="s">
        <v>312</v>
      </c>
      <c r="C146" s="24">
        <v>74.2535211267606</v>
      </c>
      <c r="D146" s="13" t="s">
        <v>25</v>
      </c>
      <c r="E146" s="20">
        <v>85</v>
      </c>
      <c r="F146" s="20">
        <v>75</v>
      </c>
      <c r="G146" s="20">
        <v>81</v>
      </c>
      <c r="H146" s="20">
        <v>81</v>
      </c>
      <c r="I146" s="20">
        <v>72</v>
      </c>
      <c r="J146" s="20">
        <v>77</v>
      </c>
      <c r="K146" s="20">
        <v>81</v>
      </c>
      <c r="L146" s="20">
        <v>72</v>
      </c>
      <c r="M146" s="20">
        <v>68</v>
      </c>
      <c r="N146" s="20">
        <v>71</v>
      </c>
      <c r="O146" s="20">
        <v>79</v>
      </c>
      <c r="P146" s="12">
        <v>87</v>
      </c>
      <c r="Q146" s="12">
        <v>66</v>
      </c>
      <c r="R146" s="12">
        <v>60</v>
      </c>
      <c r="S146" s="22">
        <v>81</v>
      </c>
      <c r="T146" s="22">
        <v>66</v>
      </c>
      <c r="U146" s="22">
        <v>77</v>
      </c>
      <c r="V146" s="22"/>
      <c r="W146" s="22"/>
      <c r="X146" s="22"/>
      <c r="Y146" s="22"/>
      <c r="Z146" s="22"/>
    </row>
    <row r="147" spans="1:26">
      <c r="A147" s="12" t="s">
        <v>313</v>
      </c>
      <c r="B147" s="20" t="s">
        <v>314</v>
      </c>
      <c r="C147" s="24">
        <v>84.1830985915493</v>
      </c>
      <c r="D147" s="13" t="s">
        <v>25</v>
      </c>
      <c r="E147" s="20">
        <v>88</v>
      </c>
      <c r="F147" s="20">
        <v>86</v>
      </c>
      <c r="G147" s="20">
        <v>90</v>
      </c>
      <c r="H147" s="20">
        <v>86</v>
      </c>
      <c r="I147" s="20">
        <v>83</v>
      </c>
      <c r="J147" s="20">
        <v>85</v>
      </c>
      <c r="K147" s="20">
        <v>88</v>
      </c>
      <c r="L147" s="20">
        <v>83</v>
      </c>
      <c r="M147" s="20">
        <v>70</v>
      </c>
      <c r="N147" s="20">
        <v>80</v>
      </c>
      <c r="O147" s="20">
        <v>84</v>
      </c>
      <c r="P147" s="12">
        <v>89</v>
      </c>
      <c r="Q147" s="12">
        <v>84</v>
      </c>
      <c r="R147" s="12">
        <v>87</v>
      </c>
      <c r="S147" s="22">
        <v>82</v>
      </c>
      <c r="T147" s="22">
        <v>68</v>
      </c>
      <c r="U147" s="22">
        <v>82</v>
      </c>
      <c r="V147" s="22"/>
      <c r="W147" s="22"/>
      <c r="X147" s="22"/>
      <c r="Y147" s="22"/>
      <c r="Z147" s="22"/>
    </row>
    <row r="148" spans="1:26">
      <c r="A148" s="12" t="s">
        <v>315</v>
      </c>
      <c r="B148" s="20" t="s">
        <v>316</v>
      </c>
      <c r="C148" s="24">
        <v>81.7183098591549</v>
      </c>
      <c r="D148" s="13" t="s">
        <v>25</v>
      </c>
      <c r="E148" s="20">
        <v>87</v>
      </c>
      <c r="F148" s="20">
        <v>85</v>
      </c>
      <c r="G148" s="20">
        <v>85</v>
      </c>
      <c r="H148" s="20">
        <v>87</v>
      </c>
      <c r="I148" s="20">
        <v>70</v>
      </c>
      <c r="J148" s="20">
        <v>68</v>
      </c>
      <c r="K148" s="20">
        <v>83</v>
      </c>
      <c r="L148" s="20">
        <v>88</v>
      </c>
      <c r="M148" s="20">
        <v>75</v>
      </c>
      <c r="N148" s="20">
        <v>83</v>
      </c>
      <c r="O148" s="20">
        <v>91</v>
      </c>
      <c r="P148" s="12">
        <v>94</v>
      </c>
      <c r="Q148" s="12">
        <v>81</v>
      </c>
      <c r="R148" s="12">
        <v>86</v>
      </c>
      <c r="S148" s="22">
        <v>80</v>
      </c>
      <c r="T148" s="22">
        <v>68</v>
      </c>
      <c r="U148" s="22">
        <v>85</v>
      </c>
      <c r="V148" s="22"/>
      <c r="W148" s="22"/>
      <c r="X148" s="22"/>
      <c r="Y148" s="22"/>
      <c r="Z148" s="22"/>
    </row>
    <row r="149" spans="1:26">
      <c r="A149" s="12" t="s">
        <v>317</v>
      </c>
      <c r="B149" s="20" t="s">
        <v>318</v>
      </c>
      <c r="C149" s="24">
        <v>79.1549295774648</v>
      </c>
      <c r="D149" s="13" t="s">
        <v>25</v>
      </c>
      <c r="E149" s="20">
        <v>86</v>
      </c>
      <c r="F149" s="20">
        <v>76</v>
      </c>
      <c r="G149" s="20">
        <v>83</v>
      </c>
      <c r="H149" s="20">
        <v>85</v>
      </c>
      <c r="I149" s="20">
        <v>70</v>
      </c>
      <c r="J149" s="20">
        <v>77</v>
      </c>
      <c r="K149" s="20">
        <v>81</v>
      </c>
      <c r="L149" s="20">
        <v>78</v>
      </c>
      <c r="M149" s="20">
        <v>76</v>
      </c>
      <c r="N149" s="20">
        <v>84</v>
      </c>
      <c r="O149" s="20">
        <v>80</v>
      </c>
      <c r="P149" s="12">
        <v>93</v>
      </c>
      <c r="Q149" s="12">
        <v>77</v>
      </c>
      <c r="R149" s="12">
        <v>75</v>
      </c>
      <c r="S149" s="22">
        <v>83</v>
      </c>
      <c r="T149" s="22">
        <v>76</v>
      </c>
      <c r="U149" s="22">
        <v>88</v>
      </c>
      <c r="V149" s="22"/>
      <c r="W149" s="22"/>
      <c r="X149" s="22"/>
      <c r="Y149" s="22"/>
      <c r="Z149" s="22"/>
    </row>
    <row r="150" spans="1:26">
      <c r="A150" s="12" t="s">
        <v>319</v>
      </c>
      <c r="B150" s="20" t="s">
        <v>320</v>
      </c>
      <c r="C150" s="24">
        <v>78.1971830985916</v>
      </c>
      <c r="D150" s="13" t="s">
        <v>25</v>
      </c>
      <c r="E150" s="20">
        <v>84</v>
      </c>
      <c r="F150" s="20">
        <v>74</v>
      </c>
      <c r="G150" s="20">
        <v>83</v>
      </c>
      <c r="H150" s="20">
        <v>79</v>
      </c>
      <c r="I150" s="20">
        <v>57</v>
      </c>
      <c r="J150" s="20">
        <v>78</v>
      </c>
      <c r="K150" s="20">
        <v>87</v>
      </c>
      <c r="L150" s="20">
        <v>77</v>
      </c>
      <c r="M150" s="20">
        <v>69</v>
      </c>
      <c r="N150" s="20">
        <v>81</v>
      </c>
      <c r="O150" s="20">
        <v>89</v>
      </c>
      <c r="P150" s="12">
        <v>95</v>
      </c>
      <c r="Q150" s="12">
        <v>75</v>
      </c>
      <c r="R150" s="12">
        <v>80</v>
      </c>
      <c r="S150" s="22">
        <v>80</v>
      </c>
      <c r="T150" s="22">
        <v>78</v>
      </c>
      <c r="U150" s="22">
        <v>89</v>
      </c>
      <c r="V150" s="22"/>
      <c r="W150" s="22"/>
      <c r="X150" s="22"/>
      <c r="Y150" s="22"/>
      <c r="Z150" s="22"/>
    </row>
    <row r="151" spans="1:26">
      <c r="A151" s="12" t="s">
        <v>321</v>
      </c>
      <c r="B151" s="20" t="s">
        <v>322</v>
      </c>
      <c r="C151" s="24">
        <v>81.9154929577465</v>
      </c>
      <c r="D151" s="13" t="s">
        <v>25</v>
      </c>
      <c r="E151" s="20">
        <v>90</v>
      </c>
      <c r="F151" s="20">
        <v>82</v>
      </c>
      <c r="G151" s="20">
        <v>88</v>
      </c>
      <c r="H151" s="20">
        <v>89</v>
      </c>
      <c r="I151" s="20">
        <v>65</v>
      </c>
      <c r="J151" s="20">
        <v>80</v>
      </c>
      <c r="K151" s="20">
        <v>84</v>
      </c>
      <c r="L151" s="20">
        <v>83</v>
      </c>
      <c r="M151" s="20">
        <v>79</v>
      </c>
      <c r="N151" s="20">
        <v>81</v>
      </c>
      <c r="O151" s="20">
        <v>90</v>
      </c>
      <c r="P151" s="12">
        <v>92</v>
      </c>
      <c r="Q151" s="12">
        <v>77</v>
      </c>
      <c r="R151" s="12">
        <v>83</v>
      </c>
      <c r="S151" s="22">
        <v>90</v>
      </c>
      <c r="T151" s="22">
        <v>74</v>
      </c>
      <c r="U151" s="22">
        <v>88</v>
      </c>
      <c r="V151" s="22"/>
      <c r="W151" s="22"/>
      <c r="X151" s="22"/>
      <c r="Y151" s="22"/>
      <c r="Z151" s="22"/>
    </row>
    <row r="152" spans="1:26">
      <c r="A152" s="12" t="s">
        <v>323</v>
      </c>
      <c r="B152" s="20" t="s">
        <v>324</v>
      </c>
      <c r="C152" s="24">
        <v>82.5774647887324</v>
      </c>
      <c r="D152" s="13" t="s">
        <v>25</v>
      </c>
      <c r="E152" s="20">
        <v>82</v>
      </c>
      <c r="F152" s="20">
        <v>78</v>
      </c>
      <c r="G152" s="20">
        <v>85</v>
      </c>
      <c r="H152" s="20">
        <v>85</v>
      </c>
      <c r="I152" s="20">
        <v>87</v>
      </c>
      <c r="J152" s="20">
        <v>83</v>
      </c>
      <c r="K152" s="20">
        <v>85</v>
      </c>
      <c r="L152" s="20">
        <v>85</v>
      </c>
      <c r="M152" s="20">
        <v>69</v>
      </c>
      <c r="N152" s="20">
        <v>84</v>
      </c>
      <c r="O152" s="20">
        <v>87</v>
      </c>
      <c r="P152" s="12">
        <v>85</v>
      </c>
      <c r="Q152" s="12">
        <v>74</v>
      </c>
      <c r="R152" s="12">
        <v>85</v>
      </c>
      <c r="S152" s="22">
        <v>78</v>
      </c>
      <c r="T152" s="22">
        <v>65</v>
      </c>
      <c r="U152" s="22">
        <v>89</v>
      </c>
      <c r="V152" s="22"/>
      <c r="W152" s="22"/>
      <c r="X152" s="22"/>
      <c r="Y152" s="22"/>
      <c r="Z152" s="22"/>
    </row>
    <row r="153" spans="1:26">
      <c r="A153" s="12" t="s">
        <v>325</v>
      </c>
      <c r="B153" s="20" t="s">
        <v>326</v>
      </c>
      <c r="C153" s="24">
        <v>86.6197183098592</v>
      </c>
      <c r="D153" s="13" t="s">
        <v>25</v>
      </c>
      <c r="E153" s="20">
        <v>91</v>
      </c>
      <c r="F153" s="20">
        <v>86</v>
      </c>
      <c r="G153" s="20">
        <v>87</v>
      </c>
      <c r="H153" s="20">
        <v>88</v>
      </c>
      <c r="I153" s="20">
        <v>89</v>
      </c>
      <c r="J153" s="20">
        <v>87</v>
      </c>
      <c r="K153" s="20">
        <v>87</v>
      </c>
      <c r="L153" s="20">
        <v>89</v>
      </c>
      <c r="M153" s="20">
        <v>84</v>
      </c>
      <c r="N153" s="20">
        <v>84</v>
      </c>
      <c r="O153" s="20">
        <v>93</v>
      </c>
      <c r="P153" s="12">
        <v>94</v>
      </c>
      <c r="Q153" s="12">
        <v>85</v>
      </c>
      <c r="R153" s="12">
        <v>84</v>
      </c>
      <c r="S153" s="22">
        <v>83</v>
      </c>
      <c r="T153" s="22">
        <v>69</v>
      </c>
      <c r="U153" s="22">
        <v>83</v>
      </c>
      <c r="V153" s="22"/>
      <c r="W153" s="22"/>
      <c r="X153" s="22"/>
      <c r="Y153" s="22"/>
      <c r="Z153" s="22"/>
    </row>
    <row r="154" spans="1:26">
      <c r="A154" s="12" t="s">
        <v>327</v>
      </c>
      <c r="B154" s="20" t="s">
        <v>328</v>
      </c>
      <c r="C154" s="24">
        <v>75.7042253521127</v>
      </c>
      <c r="D154" s="13" t="s">
        <v>25</v>
      </c>
      <c r="E154" s="20">
        <v>79</v>
      </c>
      <c r="F154" s="20">
        <v>73</v>
      </c>
      <c r="G154" s="20">
        <v>78</v>
      </c>
      <c r="H154" s="20">
        <v>81</v>
      </c>
      <c r="I154" s="20">
        <v>74</v>
      </c>
      <c r="J154" s="20">
        <v>74</v>
      </c>
      <c r="K154" s="20">
        <v>79</v>
      </c>
      <c r="L154" s="20">
        <v>74</v>
      </c>
      <c r="M154" s="20">
        <v>63</v>
      </c>
      <c r="N154" s="20">
        <v>78</v>
      </c>
      <c r="O154" s="20">
        <v>82</v>
      </c>
      <c r="P154" s="12">
        <v>91</v>
      </c>
      <c r="Q154" s="12">
        <v>73</v>
      </c>
      <c r="R154" s="12">
        <v>71</v>
      </c>
      <c r="S154" s="22">
        <v>79</v>
      </c>
      <c r="T154" s="22">
        <v>66</v>
      </c>
      <c r="U154" s="22">
        <v>80</v>
      </c>
      <c r="V154" s="22"/>
      <c r="W154" s="22"/>
      <c r="X154" s="22"/>
      <c r="Y154" s="22"/>
      <c r="Z154" s="22"/>
    </row>
    <row r="155" spans="1:26">
      <c r="A155" s="12" t="s">
        <v>329</v>
      </c>
      <c r="B155" s="20" t="s">
        <v>330</v>
      </c>
      <c r="C155" s="24">
        <v>63.6760563380282</v>
      </c>
      <c r="D155" s="13" t="s">
        <v>25</v>
      </c>
      <c r="E155" s="20">
        <v>66</v>
      </c>
      <c r="F155" s="20">
        <v>61</v>
      </c>
      <c r="G155" s="20">
        <v>64</v>
      </c>
      <c r="H155" s="20">
        <v>68</v>
      </c>
      <c r="I155" s="20">
        <v>61</v>
      </c>
      <c r="J155" s="20">
        <v>55</v>
      </c>
      <c r="K155" s="20">
        <v>60</v>
      </c>
      <c r="L155" s="20">
        <v>62</v>
      </c>
      <c r="M155" s="20">
        <v>68</v>
      </c>
      <c r="N155" s="20">
        <v>72</v>
      </c>
      <c r="O155" s="20">
        <v>73</v>
      </c>
      <c r="P155" s="12">
        <v>70</v>
      </c>
      <c r="Q155" s="12">
        <v>65</v>
      </c>
      <c r="R155" s="12">
        <v>64</v>
      </c>
      <c r="S155" s="22">
        <v>65</v>
      </c>
      <c r="T155" s="22">
        <v>52</v>
      </c>
      <c r="U155" s="22">
        <v>73</v>
      </c>
      <c r="V155" s="22"/>
      <c r="W155" s="22"/>
      <c r="X155" s="22"/>
      <c r="Y155" s="22"/>
      <c r="Z155" s="22"/>
    </row>
    <row r="156" spans="1:26">
      <c r="A156" s="12" t="s">
        <v>331</v>
      </c>
      <c r="B156" s="20" t="s">
        <v>332</v>
      </c>
      <c r="C156" s="24">
        <v>84.8169014084507</v>
      </c>
      <c r="D156" s="13" t="s">
        <v>25</v>
      </c>
      <c r="E156" s="20">
        <v>87</v>
      </c>
      <c r="F156" s="20">
        <v>81</v>
      </c>
      <c r="G156" s="20">
        <v>85</v>
      </c>
      <c r="H156" s="20">
        <v>87</v>
      </c>
      <c r="I156" s="20">
        <v>87</v>
      </c>
      <c r="J156" s="20">
        <v>87</v>
      </c>
      <c r="K156" s="20">
        <v>81</v>
      </c>
      <c r="L156" s="20">
        <v>84</v>
      </c>
      <c r="M156" s="20">
        <v>80</v>
      </c>
      <c r="N156" s="20">
        <v>84</v>
      </c>
      <c r="O156" s="20">
        <v>87</v>
      </c>
      <c r="P156" s="12">
        <v>95</v>
      </c>
      <c r="Q156" s="12">
        <v>84</v>
      </c>
      <c r="R156" s="12">
        <v>85</v>
      </c>
      <c r="S156" s="22">
        <v>82</v>
      </c>
      <c r="T156" s="22">
        <v>73</v>
      </c>
      <c r="U156" s="22">
        <v>91</v>
      </c>
      <c r="V156" s="22"/>
      <c r="W156" s="22"/>
      <c r="X156" s="22"/>
      <c r="Y156" s="22"/>
      <c r="Z156" s="22"/>
    </row>
    <row r="157" spans="1:26">
      <c r="A157" s="12" t="s">
        <v>333</v>
      </c>
      <c r="B157" s="20" t="s">
        <v>334</v>
      </c>
      <c r="C157" s="24">
        <v>76.1267605633803</v>
      </c>
      <c r="D157" s="13" t="s">
        <v>25</v>
      </c>
      <c r="E157" s="20">
        <v>79</v>
      </c>
      <c r="F157" s="20">
        <v>74</v>
      </c>
      <c r="G157" s="20">
        <v>78</v>
      </c>
      <c r="H157" s="20">
        <v>74</v>
      </c>
      <c r="I157" s="20">
        <v>75</v>
      </c>
      <c r="J157" s="20">
        <v>82</v>
      </c>
      <c r="K157" s="20">
        <v>79</v>
      </c>
      <c r="L157" s="20">
        <v>78</v>
      </c>
      <c r="M157" s="20">
        <v>70</v>
      </c>
      <c r="N157" s="20">
        <v>80</v>
      </c>
      <c r="O157" s="20">
        <v>71</v>
      </c>
      <c r="P157" s="12">
        <v>72</v>
      </c>
      <c r="Q157" s="12">
        <v>67</v>
      </c>
      <c r="R157" s="12">
        <v>74</v>
      </c>
      <c r="S157" s="22">
        <v>77</v>
      </c>
      <c r="T157" s="22">
        <v>80</v>
      </c>
      <c r="U157" s="22">
        <v>84</v>
      </c>
      <c r="V157" s="22"/>
      <c r="W157" s="22"/>
      <c r="X157" s="22"/>
      <c r="Y157" s="22"/>
      <c r="Z157" s="22"/>
    </row>
    <row r="158" spans="1:26">
      <c r="A158" s="12" t="s">
        <v>335</v>
      </c>
      <c r="B158" s="20" t="s">
        <v>336</v>
      </c>
      <c r="C158" s="24">
        <v>76.3380281690141</v>
      </c>
      <c r="D158" s="13" t="s">
        <v>25</v>
      </c>
      <c r="E158" s="12">
        <v>85</v>
      </c>
      <c r="F158" s="12">
        <v>73</v>
      </c>
      <c r="G158" s="12">
        <v>77</v>
      </c>
      <c r="H158" s="12">
        <v>84</v>
      </c>
      <c r="I158" s="12">
        <v>82</v>
      </c>
      <c r="J158" s="12">
        <v>69</v>
      </c>
      <c r="K158" s="12">
        <v>76</v>
      </c>
      <c r="L158" s="12">
        <v>76</v>
      </c>
      <c r="M158" s="12">
        <v>74</v>
      </c>
      <c r="N158" s="12">
        <v>78</v>
      </c>
      <c r="O158" s="12">
        <v>85</v>
      </c>
      <c r="P158" s="12">
        <v>86</v>
      </c>
      <c r="Q158" s="12">
        <v>72</v>
      </c>
      <c r="R158" s="12">
        <v>68</v>
      </c>
      <c r="S158" s="22">
        <v>70</v>
      </c>
      <c r="T158" s="22">
        <v>71</v>
      </c>
      <c r="U158" s="22">
        <v>82</v>
      </c>
      <c r="V158" s="22"/>
      <c r="W158" s="22"/>
      <c r="X158" s="22"/>
      <c r="Y158" s="22"/>
      <c r="Z158" s="22"/>
    </row>
    <row r="159" spans="1:26">
      <c r="A159" s="12" t="s">
        <v>337</v>
      </c>
      <c r="B159" s="20" t="s">
        <v>338</v>
      </c>
      <c r="C159" s="24">
        <v>73.112676056338</v>
      </c>
      <c r="D159" s="13" t="s">
        <v>25</v>
      </c>
      <c r="E159" s="12">
        <v>78</v>
      </c>
      <c r="F159" s="12">
        <v>71</v>
      </c>
      <c r="G159" s="12">
        <v>69</v>
      </c>
      <c r="H159" s="12">
        <v>69</v>
      </c>
      <c r="I159" s="12">
        <v>75</v>
      </c>
      <c r="J159" s="12">
        <v>76</v>
      </c>
      <c r="K159" s="12">
        <v>72</v>
      </c>
      <c r="L159" s="12">
        <v>66</v>
      </c>
      <c r="M159" s="12">
        <v>69</v>
      </c>
      <c r="N159" s="12">
        <v>78</v>
      </c>
      <c r="O159" s="12">
        <v>81</v>
      </c>
      <c r="P159" s="12">
        <v>89</v>
      </c>
      <c r="Q159" s="12">
        <v>66</v>
      </c>
      <c r="R159" s="12">
        <v>78</v>
      </c>
      <c r="S159" s="22">
        <v>74</v>
      </c>
      <c r="T159" s="22">
        <v>69</v>
      </c>
      <c r="U159" s="22">
        <v>79</v>
      </c>
      <c r="V159" s="22"/>
      <c r="W159" s="22"/>
      <c r="X159" s="22"/>
      <c r="Y159" s="22"/>
      <c r="Z159" s="22"/>
    </row>
    <row r="160" spans="1:26">
      <c r="A160" s="12" t="s">
        <v>339</v>
      </c>
      <c r="B160" s="20" t="s">
        <v>340</v>
      </c>
      <c r="C160" s="24">
        <v>75.3943661971831</v>
      </c>
      <c r="D160" s="13" t="s">
        <v>25</v>
      </c>
      <c r="E160" s="12">
        <v>82</v>
      </c>
      <c r="F160" s="12">
        <v>67</v>
      </c>
      <c r="G160" s="12">
        <v>80</v>
      </c>
      <c r="H160" s="12">
        <v>78</v>
      </c>
      <c r="I160" s="12">
        <v>79</v>
      </c>
      <c r="J160" s="12">
        <v>81</v>
      </c>
      <c r="K160" s="12">
        <v>83</v>
      </c>
      <c r="L160" s="12">
        <v>77</v>
      </c>
      <c r="M160" s="12">
        <v>66</v>
      </c>
      <c r="N160" s="12">
        <v>79</v>
      </c>
      <c r="O160" s="12">
        <v>72</v>
      </c>
      <c r="P160" s="12">
        <v>80</v>
      </c>
      <c r="Q160" s="12">
        <v>69</v>
      </c>
      <c r="R160" s="12">
        <v>65</v>
      </c>
      <c r="S160" s="22">
        <v>69</v>
      </c>
      <c r="T160" s="22">
        <v>62</v>
      </c>
      <c r="U160" s="22">
        <v>81</v>
      </c>
      <c r="V160" s="22"/>
      <c r="W160" s="22"/>
      <c r="X160" s="22"/>
      <c r="Y160" s="22"/>
      <c r="Z160" s="22"/>
    </row>
    <row r="161" spans="1:26">
      <c r="A161" s="12" t="s">
        <v>341</v>
      </c>
      <c r="B161" s="20" t="s">
        <v>342</v>
      </c>
      <c r="C161" s="24">
        <v>73.3943661971831</v>
      </c>
      <c r="D161" s="13" t="s">
        <v>25</v>
      </c>
      <c r="E161" s="12">
        <v>80</v>
      </c>
      <c r="F161" s="12">
        <v>68</v>
      </c>
      <c r="G161" s="12">
        <v>78</v>
      </c>
      <c r="H161" s="12">
        <v>81</v>
      </c>
      <c r="I161" s="12">
        <v>73</v>
      </c>
      <c r="J161" s="12">
        <v>78</v>
      </c>
      <c r="K161" s="12">
        <v>70</v>
      </c>
      <c r="L161" s="12">
        <v>71</v>
      </c>
      <c r="M161" s="12">
        <v>61</v>
      </c>
      <c r="N161" s="12">
        <v>78</v>
      </c>
      <c r="O161" s="12">
        <v>73</v>
      </c>
      <c r="P161" s="12">
        <v>87</v>
      </c>
      <c r="Q161" s="12">
        <v>71</v>
      </c>
      <c r="R161" s="12">
        <v>63</v>
      </c>
      <c r="S161" s="22">
        <v>77</v>
      </c>
      <c r="T161" s="22">
        <v>73</v>
      </c>
      <c r="U161" s="22">
        <v>81</v>
      </c>
      <c r="V161" s="22"/>
      <c r="W161" s="22"/>
      <c r="X161" s="22"/>
      <c r="Y161" s="22"/>
      <c r="Z161" s="22"/>
    </row>
    <row r="162" spans="1:26">
      <c r="A162" s="12" t="s">
        <v>343</v>
      </c>
      <c r="B162" s="20" t="s">
        <v>344</v>
      </c>
      <c r="C162" s="24">
        <v>81.6760563380282</v>
      </c>
      <c r="D162" s="13" t="s">
        <v>25</v>
      </c>
      <c r="E162" s="12">
        <v>90</v>
      </c>
      <c r="F162" s="12">
        <v>78</v>
      </c>
      <c r="G162" s="12">
        <v>91</v>
      </c>
      <c r="H162" s="12">
        <v>86</v>
      </c>
      <c r="I162" s="12">
        <v>79</v>
      </c>
      <c r="J162" s="12">
        <v>81</v>
      </c>
      <c r="K162" s="12">
        <v>89</v>
      </c>
      <c r="L162" s="12">
        <v>80</v>
      </c>
      <c r="M162" s="12">
        <v>73</v>
      </c>
      <c r="N162" s="12">
        <v>78</v>
      </c>
      <c r="O162" s="12">
        <v>78</v>
      </c>
      <c r="P162" s="12">
        <v>93</v>
      </c>
      <c r="Q162" s="12">
        <v>76</v>
      </c>
      <c r="R162" s="12">
        <v>78</v>
      </c>
      <c r="S162" s="22">
        <v>83</v>
      </c>
      <c r="T162" s="22">
        <v>74</v>
      </c>
      <c r="U162" s="22">
        <v>86</v>
      </c>
      <c r="V162" s="22"/>
      <c r="W162" s="22"/>
      <c r="X162" s="22"/>
      <c r="Y162" s="22"/>
      <c r="Z162" s="22"/>
    </row>
    <row r="163" spans="1:26">
      <c r="A163" s="12" t="s">
        <v>345</v>
      </c>
      <c r="B163" s="20" t="s">
        <v>346</v>
      </c>
      <c r="C163" s="24">
        <v>88.1408450704225</v>
      </c>
      <c r="D163" s="13" t="s">
        <v>25</v>
      </c>
      <c r="E163" s="12">
        <v>89</v>
      </c>
      <c r="F163" s="12">
        <v>90</v>
      </c>
      <c r="G163" s="12">
        <v>97</v>
      </c>
      <c r="H163" s="12">
        <v>90</v>
      </c>
      <c r="I163" s="12">
        <v>93</v>
      </c>
      <c r="J163" s="12">
        <v>87</v>
      </c>
      <c r="K163" s="12">
        <v>93</v>
      </c>
      <c r="L163" s="12">
        <v>89</v>
      </c>
      <c r="M163" s="12">
        <v>79</v>
      </c>
      <c r="N163" s="12">
        <v>83</v>
      </c>
      <c r="O163" s="12">
        <v>87</v>
      </c>
      <c r="P163" s="12">
        <v>94</v>
      </c>
      <c r="Q163" s="12">
        <v>84</v>
      </c>
      <c r="R163" s="12">
        <v>86</v>
      </c>
      <c r="S163" s="22">
        <v>84</v>
      </c>
      <c r="T163" s="22">
        <v>75</v>
      </c>
      <c r="U163" s="22">
        <v>82</v>
      </c>
      <c r="V163" s="22"/>
      <c r="W163" s="22"/>
      <c r="X163" s="22"/>
      <c r="Y163" s="22"/>
      <c r="Z163" s="22"/>
    </row>
    <row r="164" spans="1:26">
      <c r="A164" s="12" t="s">
        <v>347</v>
      </c>
      <c r="B164" s="20" t="s">
        <v>348</v>
      </c>
      <c r="C164" s="24">
        <v>72.4507042253521</v>
      </c>
      <c r="D164" s="13" t="s">
        <v>25</v>
      </c>
      <c r="E164" s="12">
        <v>71</v>
      </c>
      <c r="F164" s="12">
        <v>62</v>
      </c>
      <c r="G164" s="12">
        <v>76</v>
      </c>
      <c r="H164" s="12">
        <v>71</v>
      </c>
      <c r="I164" s="12">
        <v>81</v>
      </c>
      <c r="J164" s="12">
        <v>76</v>
      </c>
      <c r="K164" s="12">
        <v>67</v>
      </c>
      <c r="L164" s="12">
        <v>66</v>
      </c>
      <c r="M164" s="12">
        <v>66</v>
      </c>
      <c r="N164" s="12">
        <v>75</v>
      </c>
      <c r="O164" s="12">
        <v>85</v>
      </c>
      <c r="P164" s="12">
        <v>82</v>
      </c>
      <c r="Q164" s="12">
        <v>68</v>
      </c>
      <c r="R164" s="12">
        <v>76</v>
      </c>
      <c r="S164" s="22">
        <v>75</v>
      </c>
      <c r="T164" s="22">
        <v>68</v>
      </c>
      <c r="U164" s="22">
        <v>72</v>
      </c>
      <c r="V164" s="22"/>
      <c r="W164" s="22"/>
      <c r="X164" s="22"/>
      <c r="Y164" s="22"/>
      <c r="Z164" s="22"/>
    </row>
    <row r="165" spans="1:26">
      <c r="A165" s="12" t="s">
        <v>349</v>
      </c>
      <c r="B165" s="20" t="s">
        <v>350</v>
      </c>
      <c r="C165" s="24">
        <v>72.7323943661972</v>
      </c>
      <c r="D165" s="13" t="s">
        <v>25</v>
      </c>
      <c r="E165" s="12">
        <v>76</v>
      </c>
      <c r="F165" s="12">
        <v>76</v>
      </c>
      <c r="G165" s="12">
        <v>78</v>
      </c>
      <c r="H165" s="12">
        <v>76</v>
      </c>
      <c r="I165" s="12">
        <v>74</v>
      </c>
      <c r="J165" s="12">
        <v>71</v>
      </c>
      <c r="K165" s="12">
        <v>78</v>
      </c>
      <c r="L165" s="12">
        <v>66</v>
      </c>
      <c r="M165" s="12">
        <v>66</v>
      </c>
      <c r="N165" s="12">
        <v>81</v>
      </c>
      <c r="O165" s="12">
        <v>73</v>
      </c>
      <c r="P165" s="12">
        <v>90</v>
      </c>
      <c r="Q165" s="12">
        <v>68</v>
      </c>
      <c r="R165" s="12">
        <v>63</v>
      </c>
      <c r="S165" s="22">
        <v>73</v>
      </c>
      <c r="T165" s="22">
        <v>68</v>
      </c>
      <c r="U165" s="22">
        <v>78</v>
      </c>
      <c r="V165" s="22"/>
      <c r="W165" s="22"/>
      <c r="X165" s="22"/>
      <c r="Y165" s="22"/>
      <c r="Z165" s="22"/>
    </row>
    <row r="166" spans="1:26">
      <c r="A166" s="12" t="s">
        <v>351</v>
      </c>
      <c r="B166" s="20" t="s">
        <v>352</v>
      </c>
      <c r="C166" s="24">
        <v>75.8450704225352</v>
      </c>
      <c r="D166" s="13" t="s">
        <v>25</v>
      </c>
      <c r="E166" s="12">
        <v>83</v>
      </c>
      <c r="F166" s="12">
        <v>66</v>
      </c>
      <c r="G166" s="12">
        <v>80</v>
      </c>
      <c r="H166" s="12">
        <v>84</v>
      </c>
      <c r="I166" s="12">
        <v>76</v>
      </c>
      <c r="J166" s="12">
        <v>75</v>
      </c>
      <c r="K166" s="12">
        <v>80</v>
      </c>
      <c r="L166" s="12">
        <v>75</v>
      </c>
      <c r="M166" s="12">
        <v>72</v>
      </c>
      <c r="N166" s="12">
        <v>81</v>
      </c>
      <c r="O166" s="12">
        <v>71</v>
      </c>
      <c r="P166" s="12">
        <v>83</v>
      </c>
      <c r="Q166" s="12">
        <v>68</v>
      </c>
      <c r="R166" s="12">
        <v>73</v>
      </c>
      <c r="S166" s="22">
        <v>83</v>
      </c>
      <c r="T166" s="22">
        <v>62</v>
      </c>
      <c r="U166" s="22">
        <v>84</v>
      </c>
      <c r="V166" s="22"/>
      <c r="W166" s="22"/>
      <c r="X166" s="22"/>
      <c r="Y166" s="22"/>
      <c r="Z166" s="22"/>
    </row>
    <row r="167" spans="1:26">
      <c r="A167" s="12" t="s">
        <v>353</v>
      </c>
      <c r="B167" s="20" t="s">
        <v>354</v>
      </c>
      <c r="C167" s="24">
        <v>72.6901408450704</v>
      </c>
      <c r="D167" s="13" t="s">
        <v>25</v>
      </c>
      <c r="E167" s="12">
        <v>76</v>
      </c>
      <c r="F167" s="12">
        <v>64</v>
      </c>
      <c r="G167" s="12">
        <v>83</v>
      </c>
      <c r="H167" s="12">
        <v>76</v>
      </c>
      <c r="I167" s="12">
        <v>73</v>
      </c>
      <c r="J167" s="12">
        <v>69</v>
      </c>
      <c r="K167" s="12">
        <v>77</v>
      </c>
      <c r="L167" s="12">
        <v>70</v>
      </c>
      <c r="M167" s="12">
        <v>79</v>
      </c>
      <c r="N167" s="12">
        <v>77</v>
      </c>
      <c r="O167" s="12">
        <v>64</v>
      </c>
      <c r="P167" s="12">
        <v>87</v>
      </c>
      <c r="Q167" s="12">
        <v>63</v>
      </c>
      <c r="R167" s="12">
        <v>71</v>
      </c>
      <c r="S167" s="22">
        <v>75</v>
      </c>
      <c r="T167" s="22">
        <v>68</v>
      </c>
      <c r="U167" s="22">
        <v>83</v>
      </c>
      <c r="V167" s="22"/>
      <c r="W167" s="22"/>
      <c r="X167" s="22"/>
      <c r="Y167" s="22"/>
      <c r="Z167" s="22"/>
    </row>
    <row r="168" spans="1:26">
      <c r="A168" s="33">
        <v>202361114601</v>
      </c>
      <c r="B168" s="20" t="s">
        <v>355</v>
      </c>
      <c r="C168" s="24">
        <v>80.8028169014084</v>
      </c>
      <c r="D168" s="13" t="s">
        <v>25</v>
      </c>
      <c r="E168" s="20">
        <v>84</v>
      </c>
      <c r="F168" s="20">
        <v>76</v>
      </c>
      <c r="G168" s="20">
        <v>83</v>
      </c>
      <c r="H168" s="20">
        <v>85</v>
      </c>
      <c r="I168" s="20">
        <v>73</v>
      </c>
      <c r="J168" s="20">
        <v>83</v>
      </c>
      <c r="K168" s="20">
        <v>86</v>
      </c>
      <c r="L168" s="20">
        <v>71</v>
      </c>
      <c r="M168" s="20">
        <v>76</v>
      </c>
      <c r="N168" s="20">
        <v>84</v>
      </c>
      <c r="O168" s="20">
        <v>90</v>
      </c>
      <c r="P168" s="12">
        <v>91</v>
      </c>
      <c r="Q168" s="12">
        <v>83</v>
      </c>
      <c r="R168" s="12">
        <v>83</v>
      </c>
      <c r="S168" s="22">
        <v>86</v>
      </c>
      <c r="T168" s="22">
        <v>70</v>
      </c>
      <c r="U168" s="22">
        <v>84</v>
      </c>
      <c r="V168" s="22"/>
      <c r="W168" s="22"/>
      <c r="X168" s="22"/>
      <c r="Y168" s="22"/>
      <c r="Z168" s="22"/>
    </row>
    <row r="169" spans="1:26">
      <c r="A169" s="34">
        <v>202361114602</v>
      </c>
      <c r="B169" s="20" t="s">
        <v>356</v>
      </c>
      <c r="C169" s="24">
        <v>82.112676056338</v>
      </c>
      <c r="D169" s="13" t="s">
        <v>25</v>
      </c>
      <c r="E169" s="20">
        <v>90</v>
      </c>
      <c r="F169" s="20">
        <v>87</v>
      </c>
      <c r="G169" s="20">
        <v>83</v>
      </c>
      <c r="H169" s="20">
        <v>79</v>
      </c>
      <c r="I169" s="20">
        <v>76</v>
      </c>
      <c r="J169" s="20">
        <v>80</v>
      </c>
      <c r="K169" s="20">
        <v>89</v>
      </c>
      <c r="L169" s="20">
        <v>75</v>
      </c>
      <c r="M169" s="20">
        <v>82</v>
      </c>
      <c r="N169" s="20">
        <v>86</v>
      </c>
      <c r="O169" s="20">
        <v>87</v>
      </c>
      <c r="P169" s="12">
        <v>95</v>
      </c>
      <c r="Q169" s="12">
        <v>81</v>
      </c>
      <c r="R169" s="12">
        <v>82</v>
      </c>
      <c r="S169" s="22">
        <v>86</v>
      </c>
      <c r="T169" s="22">
        <v>73</v>
      </c>
      <c r="U169" s="22">
        <v>83</v>
      </c>
      <c r="V169" s="22"/>
      <c r="W169" s="22"/>
      <c r="X169" s="22"/>
      <c r="Y169" s="22"/>
      <c r="Z169" s="22"/>
    </row>
    <row r="170" spans="1:26">
      <c r="A170" s="34">
        <v>202361114603</v>
      </c>
      <c r="B170" s="20" t="s">
        <v>357</v>
      </c>
      <c r="C170" s="24">
        <v>79.7042253521127</v>
      </c>
      <c r="D170" s="13" t="s">
        <v>25</v>
      </c>
      <c r="E170" s="20">
        <v>80</v>
      </c>
      <c r="F170" s="20">
        <v>67</v>
      </c>
      <c r="G170" s="20">
        <v>87</v>
      </c>
      <c r="H170" s="20">
        <v>85</v>
      </c>
      <c r="I170" s="20">
        <v>80</v>
      </c>
      <c r="J170" s="20">
        <v>76</v>
      </c>
      <c r="K170" s="20">
        <v>84</v>
      </c>
      <c r="L170" s="20">
        <v>80</v>
      </c>
      <c r="M170" s="20">
        <v>74</v>
      </c>
      <c r="N170" s="20">
        <v>78</v>
      </c>
      <c r="O170" s="20">
        <v>78</v>
      </c>
      <c r="P170" s="12">
        <v>91</v>
      </c>
      <c r="Q170" s="12">
        <v>78</v>
      </c>
      <c r="R170" s="12">
        <v>80</v>
      </c>
      <c r="S170" s="22">
        <v>77</v>
      </c>
      <c r="T170" s="22">
        <v>80</v>
      </c>
      <c r="U170" s="22">
        <v>81</v>
      </c>
      <c r="V170" s="22"/>
      <c r="W170" s="22"/>
      <c r="X170" s="22"/>
      <c r="Y170" s="22"/>
      <c r="Z170" s="22"/>
    </row>
    <row r="171" spans="1:26">
      <c r="A171" s="34">
        <v>202361114604</v>
      </c>
      <c r="B171" s="20" t="s">
        <v>358</v>
      </c>
      <c r="C171" s="24">
        <v>78.9295774647887</v>
      </c>
      <c r="D171" s="13" t="s">
        <v>25</v>
      </c>
      <c r="E171" s="20">
        <v>74</v>
      </c>
      <c r="F171" s="20">
        <v>69</v>
      </c>
      <c r="G171" s="20">
        <v>78</v>
      </c>
      <c r="H171" s="20">
        <v>82</v>
      </c>
      <c r="I171" s="20">
        <v>74</v>
      </c>
      <c r="J171" s="20">
        <v>76</v>
      </c>
      <c r="K171" s="20">
        <v>80</v>
      </c>
      <c r="L171" s="20">
        <v>78</v>
      </c>
      <c r="M171" s="20">
        <v>74</v>
      </c>
      <c r="N171" s="20">
        <v>83</v>
      </c>
      <c r="O171" s="20">
        <v>85</v>
      </c>
      <c r="P171" s="12">
        <v>90</v>
      </c>
      <c r="Q171" s="12">
        <v>81</v>
      </c>
      <c r="R171" s="12">
        <v>83</v>
      </c>
      <c r="S171" s="22">
        <v>80</v>
      </c>
      <c r="T171" s="22">
        <v>77</v>
      </c>
      <c r="U171" s="22">
        <v>86</v>
      </c>
      <c r="V171" s="22"/>
      <c r="W171" s="22"/>
      <c r="X171" s="22"/>
      <c r="Y171" s="22"/>
      <c r="Z171" s="22"/>
    </row>
    <row r="172" spans="1:26">
      <c r="A172" s="34">
        <v>202361114605</v>
      </c>
      <c r="B172" s="20" t="s">
        <v>359</v>
      </c>
      <c r="C172" s="24">
        <v>76.7887323943662</v>
      </c>
      <c r="D172" s="13" t="s">
        <v>25</v>
      </c>
      <c r="E172" s="20">
        <v>75</v>
      </c>
      <c r="F172" s="20">
        <v>65</v>
      </c>
      <c r="G172" s="20">
        <v>80</v>
      </c>
      <c r="H172" s="20">
        <v>81</v>
      </c>
      <c r="I172" s="20">
        <v>73</v>
      </c>
      <c r="J172" s="20">
        <v>73</v>
      </c>
      <c r="K172" s="20">
        <v>85</v>
      </c>
      <c r="L172" s="20">
        <v>70</v>
      </c>
      <c r="M172" s="20">
        <v>72</v>
      </c>
      <c r="N172" s="20">
        <v>78</v>
      </c>
      <c r="O172" s="20">
        <v>81</v>
      </c>
      <c r="P172" s="12">
        <v>87</v>
      </c>
      <c r="Q172" s="12">
        <v>80</v>
      </c>
      <c r="R172" s="12">
        <v>79</v>
      </c>
      <c r="S172" s="22">
        <v>73</v>
      </c>
      <c r="T172" s="22">
        <v>77</v>
      </c>
      <c r="U172" s="22">
        <v>85</v>
      </c>
      <c r="V172" s="22"/>
      <c r="W172" s="22"/>
      <c r="X172" s="22"/>
      <c r="Y172" s="22"/>
      <c r="Z172" s="22"/>
    </row>
    <row r="173" spans="1:26">
      <c r="A173" s="34">
        <v>202361114606</v>
      </c>
      <c r="B173" s="20" t="s">
        <v>360</v>
      </c>
      <c r="C173" s="24">
        <v>82.830985915493</v>
      </c>
      <c r="D173" s="13" t="s">
        <v>25</v>
      </c>
      <c r="E173" s="20">
        <v>87</v>
      </c>
      <c r="F173" s="20">
        <v>82</v>
      </c>
      <c r="G173" s="20">
        <v>89</v>
      </c>
      <c r="H173" s="20">
        <v>87</v>
      </c>
      <c r="I173" s="20">
        <v>76</v>
      </c>
      <c r="J173" s="20">
        <v>81</v>
      </c>
      <c r="K173" s="20">
        <v>89</v>
      </c>
      <c r="L173" s="20">
        <v>79</v>
      </c>
      <c r="M173" s="20">
        <v>84</v>
      </c>
      <c r="N173" s="20">
        <v>80</v>
      </c>
      <c r="O173" s="20">
        <v>85</v>
      </c>
      <c r="P173" s="12">
        <v>93</v>
      </c>
      <c r="Q173" s="12">
        <v>78</v>
      </c>
      <c r="R173" s="12">
        <v>88</v>
      </c>
      <c r="S173" s="22">
        <v>79</v>
      </c>
      <c r="T173" s="22">
        <v>76</v>
      </c>
      <c r="U173" s="22">
        <v>83</v>
      </c>
      <c r="V173" s="22"/>
      <c r="W173" s="22"/>
      <c r="X173" s="22"/>
      <c r="Y173" s="22"/>
      <c r="Z173" s="22"/>
    </row>
    <row r="174" spans="1:26">
      <c r="A174" s="34">
        <v>202361114607</v>
      </c>
      <c r="B174" s="20" t="s">
        <v>361</v>
      </c>
      <c r="C174" s="24">
        <v>75.4366197183099</v>
      </c>
      <c r="D174" s="13" t="s">
        <v>25</v>
      </c>
      <c r="E174" s="20">
        <v>80</v>
      </c>
      <c r="F174" s="20">
        <v>71</v>
      </c>
      <c r="G174" s="20">
        <v>87</v>
      </c>
      <c r="H174" s="20">
        <v>79</v>
      </c>
      <c r="I174" s="20">
        <v>79</v>
      </c>
      <c r="J174" s="20">
        <v>72</v>
      </c>
      <c r="K174" s="20">
        <v>76</v>
      </c>
      <c r="L174" s="20">
        <v>74</v>
      </c>
      <c r="M174" s="20">
        <v>70</v>
      </c>
      <c r="N174" s="20">
        <v>78</v>
      </c>
      <c r="O174" s="20">
        <v>73</v>
      </c>
      <c r="P174" s="12">
        <v>86</v>
      </c>
      <c r="Q174" s="12">
        <v>67</v>
      </c>
      <c r="R174" s="12">
        <v>71</v>
      </c>
      <c r="S174" s="22">
        <v>78</v>
      </c>
      <c r="T174" s="22">
        <v>73</v>
      </c>
      <c r="U174" s="22">
        <v>80</v>
      </c>
      <c r="V174" s="22"/>
      <c r="W174" s="22"/>
      <c r="X174" s="22"/>
      <c r="Y174" s="22"/>
      <c r="Z174" s="22"/>
    </row>
    <row r="175" spans="1:26">
      <c r="A175" s="34">
        <v>202361114608</v>
      </c>
      <c r="B175" s="20" t="s">
        <v>362</v>
      </c>
      <c r="C175" s="24">
        <v>69.7887323943662</v>
      </c>
      <c r="D175" s="13" t="s">
        <v>25</v>
      </c>
      <c r="E175" s="20">
        <v>75</v>
      </c>
      <c r="F175" s="20">
        <v>66</v>
      </c>
      <c r="G175" s="20">
        <v>72</v>
      </c>
      <c r="H175" s="20">
        <v>72</v>
      </c>
      <c r="I175" s="20">
        <v>70</v>
      </c>
      <c r="J175" s="20">
        <v>60</v>
      </c>
      <c r="K175" s="20">
        <v>66</v>
      </c>
      <c r="L175" s="20">
        <v>68</v>
      </c>
      <c r="M175" s="20">
        <v>71</v>
      </c>
      <c r="N175" s="20">
        <v>83</v>
      </c>
      <c r="O175" s="20">
        <v>73</v>
      </c>
      <c r="P175" s="12">
        <v>78</v>
      </c>
      <c r="Q175" s="12">
        <v>67</v>
      </c>
      <c r="R175" s="12">
        <v>71</v>
      </c>
      <c r="S175" s="22">
        <v>70</v>
      </c>
      <c r="T175" s="22">
        <v>66</v>
      </c>
      <c r="U175" s="22">
        <v>78</v>
      </c>
      <c r="V175" s="22"/>
      <c r="W175" s="22"/>
      <c r="X175" s="22"/>
      <c r="Y175" s="22"/>
      <c r="Z175" s="22"/>
    </row>
    <row r="176" spans="1:26">
      <c r="A176" s="34">
        <v>202361114609</v>
      </c>
      <c r="B176" s="20" t="s">
        <v>363</v>
      </c>
      <c r="C176" s="24">
        <v>80.9014084507042</v>
      </c>
      <c r="D176" s="13" t="s">
        <v>25</v>
      </c>
      <c r="E176" s="20">
        <v>76</v>
      </c>
      <c r="F176" s="20">
        <v>75</v>
      </c>
      <c r="G176" s="20">
        <v>82</v>
      </c>
      <c r="H176" s="20">
        <v>86</v>
      </c>
      <c r="I176" s="20">
        <v>84</v>
      </c>
      <c r="J176" s="20">
        <v>76</v>
      </c>
      <c r="K176" s="20">
        <v>86</v>
      </c>
      <c r="L176" s="20">
        <v>82</v>
      </c>
      <c r="M176" s="20">
        <v>71</v>
      </c>
      <c r="N176" s="20">
        <v>80</v>
      </c>
      <c r="O176" s="20">
        <v>88</v>
      </c>
      <c r="P176" s="12">
        <v>90</v>
      </c>
      <c r="Q176" s="12">
        <v>77</v>
      </c>
      <c r="R176" s="12">
        <v>82</v>
      </c>
      <c r="S176" s="22">
        <v>79</v>
      </c>
      <c r="T176" s="22">
        <v>72</v>
      </c>
      <c r="U176" s="22">
        <v>82</v>
      </c>
      <c r="V176" s="22"/>
      <c r="W176" s="22"/>
      <c r="X176" s="22"/>
      <c r="Y176" s="22"/>
      <c r="Z176" s="22"/>
    </row>
    <row r="177" spans="1:26">
      <c r="A177" s="34">
        <v>202361114610</v>
      </c>
      <c r="B177" s="20" t="s">
        <v>364</v>
      </c>
      <c r="C177" s="24">
        <v>82.8591549295775</v>
      </c>
      <c r="D177" s="13" t="s">
        <v>25</v>
      </c>
      <c r="E177" s="20">
        <v>88</v>
      </c>
      <c r="F177" s="20">
        <v>76</v>
      </c>
      <c r="G177" s="20">
        <v>81</v>
      </c>
      <c r="H177" s="20">
        <v>85</v>
      </c>
      <c r="I177" s="20">
        <v>86</v>
      </c>
      <c r="J177" s="20">
        <v>85</v>
      </c>
      <c r="K177" s="20">
        <v>91</v>
      </c>
      <c r="L177" s="20">
        <v>83</v>
      </c>
      <c r="M177" s="20">
        <v>73</v>
      </c>
      <c r="N177" s="20">
        <v>80</v>
      </c>
      <c r="O177" s="20">
        <v>92</v>
      </c>
      <c r="P177" s="12">
        <v>90</v>
      </c>
      <c r="Q177" s="12">
        <v>79</v>
      </c>
      <c r="R177" s="12">
        <v>80</v>
      </c>
      <c r="S177" s="22">
        <v>74</v>
      </c>
      <c r="T177" s="22">
        <v>65</v>
      </c>
      <c r="U177" s="22">
        <v>85</v>
      </c>
      <c r="V177" s="22"/>
      <c r="W177" s="22"/>
      <c r="X177" s="22"/>
      <c r="Y177" s="22"/>
      <c r="Z177" s="22"/>
    </row>
    <row r="178" spans="1:26">
      <c r="A178" s="34">
        <v>202361114611</v>
      </c>
      <c r="B178" s="20" t="s">
        <v>365</v>
      </c>
      <c r="C178" s="24">
        <v>78.0422535211268</v>
      </c>
      <c r="D178" s="13" t="s">
        <v>25</v>
      </c>
      <c r="E178" s="20">
        <v>82</v>
      </c>
      <c r="F178" s="20">
        <v>70</v>
      </c>
      <c r="G178" s="20">
        <v>86</v>
      </c>
      <c r="H178" s="20">
        <v>82</v>
      </c>
      <c r="I178" s="20">
        <v>78</v>
      </c>
      <c r="J178" s="20">
        <v>74</v>
      </c>
      <c r="K178" s="20">
        <v>84</v>
      </c>
      <c r="L178" s="20">
        <v>76</v>
      </c>
      <c r="M178" s="20">
        <v>78</v>
      </c>
      <c r="N178" s="20">
        <v>78</v>
      </c>
      <c r="O178" s="20">
        <v>87</v>
      </c>
      <c r="P178" s="12">
        <v>87</v>
      </c>
      <c r="Q178" s="12">
        <v>68</v>
      </c>
      <c r="R178" s="12">
        <v>78</v>
      </c>
      <c r="S178" s="22">
        <v>73</v>
      </c>
      <c r="T178" s="22">
        <v>68</v>
      </c>
      <c r="U178" s="22">
        <v>86</v>
      </c>
      <c r="V178" s="22"/>
      <c r="W178" s="22"/>
      <c r="X178" s="22"/>
      <c r="Y178" s="22"/>
      <c r="Z178" s="22"/>
    </row>
    <row r="179" spans="1:26">
      <c r="A179" s="34">
        <v>202361114612</v>
      </c>
      <c r="B179" s="20" t="s">
        <v>366</v>
      </c>
      <c r="C179" s="24">
        <v>75.1971830985916</v>
      </c>
      <c r="D179" s="13" t="s">
        <v>25</v>
      </c>
      <c r="E179" s="20">
        <v>72</v>
      </c>
      <c r="F179" s="20">
        <v>71</v>
      </c>
      <c r="G179" s="20">
        <v>77</v>
      </c>
      <c r="H179" s="20">
        <v>79</v>
      </c>
      <c r="I179" s="20">
        <v>81</v>
      </c>
      <c r="J179" s="20">
        <v>72</v>
      </c>
      <c r="K179" s="20">
        <v>84</v>
      </c>
      <c r="L179" s="20">
        <v>67</v>
      </c>
      <c r="M179" s="20">
        <v>74</v>
      </c>
      <c r="N179" s="20">
        <v>75</v>
      </c>
      <c r="O179" s="20">
        <v>87</v>
      </c>
      <c r="P179" s="12">
        <v>87</v>
      </c>
      <c r="Q179" s="12">
        <v>64</v>
      </c>
      <c r="R179" s="12">
        <v>76</v>
      </c>
      <c r="S179" s="22">
        <v>70</v>
      </c>
      <c r="T179" s="22">
        <v>71</v>
      </c>
      <c r="U179" s="22">
        <v>82</v>
      </c>
      <c r="V179" s="22"/>
      <c r="W179" s="22"/>
      <c r="X179" s="22"/>
      <c r="Y179" s="22"/>
      <c r="Z179" s="22"/>
    </row>
    <row r="180" spans="1:26">
      <c r="A180" s="34">
        <v>202361114613</v>
      </c>
      <c r="B180" s="20" t="s">
        <v>367</v>
      </c>
      <c r="C180" s="24">
        <v>78.112676056338</v>
      </c>
      <c r="D180" s="13" t="s">
        <v>25</v>
      </c>
      <c r="E180" s="20">
        <v>78</v>
      </c>
      <c r="F180" s="20">
        <v>71</v>
      </c>
      <c r="G180" s="20">
        <v>83</v>
      </c>
      <c r="H180" s="20">
        <v>82</v>
      </c>
      <c r="I180" s="20">
        <v>82</v>
      </c>
      <c r="J180" s="20">
        <v>76</v>
      </c>
      <c r="K180" s="20">
        <v>87</v>
      </c>
      <c r="L180" s="20">
        <v>79</v>
      </c>
      <c r="M180" s="20">
        <v>76</v>
      </c>
      <c r="N180" s="20">
        <v>75</v>
      </c>
      <c r="O180" s="20">
        <v>82</v>
      </c>
      <c r="P180" s="12">
        <v>91</v>
      </c>
      <c r="Q180" s="12">
        <v>69</v>
      </c>
      <c r="R180" s="12">
        <v>67</v>
      </c>
      <c r="S180" s="22">
        <v>81</v>
      </c>
      <c r="T180" s="22">
        <v>70</v>
      </c>
      <c r="U180" s="22">
        <v>87</v>
      </c>
      <c r="V180" s="22"/>
      <c r="W180" s="22"/>
      <c r="X180" s="22"/>
      <c r="Y180" s="22"/>
      <c r="Z180" s="22"/>
    </row>
    <row r="181" spans="1:26">
      <c r="A181" s="34">
        <v>202361114614</v>
      </c>
      <c r="B181" s="20" t="s">
        <v>368</v>
      </c>
      <c r="C181" s="24">
        <v>77.9014084507042</v>
      </c>
      <c r="D181" s="13" t="s">
        <v>25</v>
      </c>
      <c r="E181" s="20">
        <v>78</v>
      </c>
      <c r="F181" s="20">
        <v>72</v>
      </c>
      <c r="G181" s="20">
        <v>81</v>
      </c>
      <c r="H181" s="20">
        <v>86</v>
      </c>
      <c r="I181" s="20">
        <v>80</v>
      </c>
      <c r="J181" s="20">
        <v>64</v>
      </c>
      <c r="K181" s="20">
        <v>79</v>
      </c>
      <c r="L181" s="20">
        <v>74</v>
      </c>
      <c r="M181" s="20">
        <v>82</v>
      </c>
      <c r="N181" s="20">
        <v>83</v>
      </c>
      <c r="O181" s="20">
        <v>83</v>
      </c>
      <c r="P181" s="12">
        <v>94</v>
      </c>
      <c r="Q181" s="12">
        <v>75</v>
      </c>
      <c r="R181" s="12">
        <v>76</v>
      </c>
      <c r="S181" s="22">
        <v>82</v>
      </c>
      <c r="T181" s="22">
        <v>81</v>
      </c>
      <c r="U181" s="22">
        <v>83</v>
      </c>
      <c r="V181" s="22"/>
      <c r="W181" s="22"/>
      <c r="X181" s="22"/>
      <c r="Y181" s="22"/>
      <c r="Z181" s="22"/>
    </row>
    <row r="182" spans="1:26">
      <c r="A182" s="34">
        <v>202361114616</v>
      </c>
      <c r="B182" s="20" t="s">
        <v>369</v>
      </c>
      <c r="C182" s="24">
        <v>81.7746478873239</v>
      </c>
      <c r="D182" s="13" t="s">
        <v>25</v>
      </c>
      <c r="E182" s="20">
        <v>85</v>
      </c>
      <c r="F182" s="20">
        <v>85</v>
      </c>
      <c r="G182" s="20">
        <v>82</v>
      </c>
      <c r="H182" s="20">
        <v>84</v>
      </c>
      <c r="I182" s="20">
        <v>88</v>
      </c>
      <c r="J182" s="20">
        <v>82</v>
      </c>
      <c r="K182" s="20">
        <v>83</v>
      </c>
      <c r="L182" s="20">
        <v>81</v>
      </c>
      <c r="M182" s="20">
        <v>73</v>
      </c>
      <c r="N182" s="20">
        <v>81</v>
      </c>
      <c r="O182" s="20">
        <v>83</v>
      </c>
      <c r="P182" s="12">
        <v>85</v>
      </c>
      <c r="Q182" s="12">
        <v>78</v>
      </c>
      <c r="R182" s="12">
        <v>79</v>
      </c>
      <c r="S182" s="22">
        <v>80</v>
      </c>
      <c r="T182" s="22">
        <v>67</v>
      </c>
      <c r="U182" s="22">
        <v>83</v>
      </c>
      <c r="V182" s="22"/>
      <c r="W182" s="22"/>
      <c r="X182" s="22"/>
      <c r="Y182" s="22"/>
      <c r="Z182" s="22"/>
    </row>
    <row r="183" spans="1:26">
      <c r="A183" s="34">
        <v>202361114617</v>
      </c>
      <c r="B183" s="20" t="s">
        <v>370</v>
      </c>
      <c r="C183" s="24">
        <v>76.3802816901408</v>
      </c>
      <c r="D183" s="13" t="s">
        <v>25</v>
      </c>
      <c r="E183" s="20">
        <v>74</v>
      </c>
      <c r="F183" s="20">
        <v>71</v>
      </c>
      <c r="G183" s="20">
        <v>84</v>
      </c>
      <c r="H183" s="20">
        <v>84</v>
      </c>
      <c r="I183" s="20">
        <v>74</v>
      </c>
      <c r="J183" s="20">
        <v>72</v>
      </c>
      <c r="K183" s="20">
        <v>81</v>
      </c>
      <c r="L183" s="20">
        <v>78</v>
      </c>
      <c r="M183" s="20">
        <v>68</v>
      </c>
      <c r="N183" s="20">
        <v>75</v>
      </c>
      <c r="O183" s="20">
        <v>86</v>
      </c>
      <c r="P183" s="12">
        <v>83</v>
      </c>
      <c r="Q183" s="12">
        <v>73</v>
      </c>
      <c r="R183" s="12">
        <v>74</v>
      </c>
      <c r="S183" s="22">
        <v>73</v>
      </c>
      <c r="T183" s="22">
        <v>66</v>
      </c>
      <c r="U183" s="22">
        <v>80</v>
      </c>
      <c r="V183" s="22"/>
      <c r="W183" s="22"/>
      <c r="X183" s="22"/>
      <c r="Y183" s="22"/>
      <c r="Z183" s="22"/>
    </row>
    <row r="184" spans="1:26">
      <c r="A184" s="34">
        <v>202361114618</v>
      </c>
      <c r="B184" s="20" t="s">
        <v>371</v>
      </c>
      <c r="C184" s="24">
        <v>74.0704225352113</v>
      </c>
      <c r="D184" s="13" t="s">
        <v>25</v>
      </c>
      <c r="E184" s="20">
        <v>74</v>
      </c>
      <c r="F184" s="20">
        <v>68</v>
      </c>
      <c r="G184" s="20">
        <v>79</v>
      </c>
      <c r="H184" s="20">
        <v>79</v>
      </c>
      <c r="I184" s="20">
        <v>73</v>
      </c>
      <c r="J184" s="20">
        <v>71</v>
      </c>
      <c r="K184" s="20">
        <v>79</v>
      </c>
      <c r="L184" s="20">
        <v>68</v>
      </c>
      <c r="M184" s="20">
        <v>63</v>
      </c>
      <c r="N184" s="20">
        <v>80</v>
      </c>
      <c r="O184" s="20">
        <v>77</v>
      </c>
      <c r="P184" s="12">
        <v>84</v>
      </c>
      <c r="Q184" s="12">
        <v>69</v>
      </c>
      <c r="R184" s="12">
        <v>75</v>
      </c>
      <c r="S184" s="22">
        <v>79</v>
      </c>
      <c r="T184" s="22">
        <v>77</v>
      </c>
      <c r="U184" s="22">
        <v>79</v>
      </c>
      <c r="V184" s="22"/>
      <c r="W184" s="22"/>
      <c r="X184" s="22"/>
      <c r="Y184" s="22"/>
      <c r="Z184" s="22"/>
    </row>
    <row r="185" spans="1:26">
      <c r="A185" s="34">
        <v>202361114619</v>
      </c>
      <c r="B185" s="20" t="s">
        <v>372</v>
      </c>
      <c r="C185" s="24">
        <v>74.9577464788732</v>
      </c>
      <c r="D185" s="13" t="s">
        <v>25</v>
      </c>
      <c r="E185" s="20">
        <v>72</v>
      </c>
      <c r="F185" s="20">
        <v>72</v>
      </c>
      <c r="G185" s="20">
        <v>85</v>
      </c>
      <c r="H185" s="20">
        <v>86</v>
      </c>
      <c r="I185" s="20">
        <v>73</v>
      </c>
      <c r="J185" s="20">
        <v>72</v>
      </c>
      <c r="K185" s="20">
        <v>81</v>
      </c>
      <c r="L185" s="20">
        <v>74</v>
      </c>
      <c r="M185" s="20">
        <v>61</v>
      </c>
      <c r="N185" s="20">
        <v>81</v>
      </c>
      <c r="O185" s="20">
        <v>76</v>
      </c>
      <c r="P185" s="12">
        <v>77</v>
      </c>
      <c r="Q185" s="12">
        <v>69</v>
      </c>
      <c r="R185" s="12">
        <v>72</v>
      </c>
      <c r="S185" s="22">
        <v>71</v>
      </c>
      <c r="T185" s="22">
        <v>69</v>
      </c>
      <c r="U185" s="22">
        <v>80</v>
      </c>
      <c r="V185" s="22"/>
      <c r="W185" s="22"/>
      <c r="X185" s="22"/>
      <c r="Y185" s="22"/>
      <c r="Z185" s="22"/>
    </row>
    <row r="186" spans="1:26">
      <c r="A186" s="34">
        <v>202361114620</v>
      </c>
      <c r="B186" s="20" t="s">
        <v>373</v>
      </c>
      <c r="C186" s="24">
        <v>75.4929577464789</v>
      </c>
      <c r="D186" s="13" t="s">
        <v>25</v>
      </c>
      <c r="E186" s="20">
        <v>76</v>
      </c>
      <c r="F186" s="20">
        <v>64</v>
      </c>
      <c r="G186" s="20">
        <v>76</v>
      </c>
      <c r="H186" s="20">
        <v>81</v>
      </c>
      <c r="I186" s="20">
        <v>78</v>
      </c>
      <c r="J186" s="20">
        <v>76</v>
      </c>
      <c r="K186" s="20">
        <v>74</v>
      </c>
      <c r="L186" s="20">
        <v>77</v>
      </c>
      <c r="M186" s="20">
        <v>65</v>
      </c>
      <c r="N186" s="20">
        <v>80</v>
      </c>
      <c r="O186" s="20">
        <v>84</v>
      </c>
      <c r="P186" s="12">
        <v>82</v>
      </c>
      <c r="Q186" s="12">
        <v>70</v>
      </c>
      <c r="R186" s="12">
        <v>75</v>
      </c>
      <c r="S186" s="22">
        <v>72</v>
      </c>
      <c r="T186" s="22">
        <v>67</v>
      </c>
      <c r="U186" s="22">
        <v>84</v>
      </c>
      <c r="V186" s="22"/>
      <c r="W186" s="22"/>
      <c r="X186" s="22"/>
      <c r="Y186" s="22"/>
      <c r="Z186" s="22"/>
    </row>
    <row r="187" spans="1:26">
      <c r="A187" s="34">
        <v>202361114621</v>
      </c>
      <c r="B187" s="20" t="s">
        <v>374</v>
      </c>
      <c r="C187" s="24">
        <v>76.4084507042254</v>
      </c>
      <c r="D187" s="13" t="s">
        <v>25</v>
      </c>
      <c r="E187" s="20">
        <v>76</v>
      </c>
      <c r="F187" s="20">
        <v>77</v>
      </c>
      <c r="G187" s="20">
        <v>80</v>
      </c>
      <c r="H187" s="20">
        <v>82</v>
      </c>
      <c r="I187" s="20">
        <v>72</v>
      </c>
      <c r="J187" s="20">
        <v>74</v>
      </c>
      <c r="K187" s="20">
        <v>79</v>
      </c>
      <c r="L187" s="20">
        <v>80</v>
      </c>
      <c r="M187" s="20">
        <v>67</v>
      </c>
      <c r="N187" s="20">
        <v>81</v>
      </c>
      <c r="O187" s="20">
        <v>78</v>
      </c>
      <c r="P187" s="12">
        <v>85</v>
      </c>
      <c r="Q187" s="12">
        <v>67</v>
      </c>
      <c r="R187" s="12">
        <v>74</v>
      </c>
      <c r="S187" s="22">
        <v>78</v>
      </c>
      <c r="T187" s="22">
        <v>63</v>
      </c>
      <c r="U187" s="22">
        <v>90</v>
      </c>
      <c r="V187" s="22"/>
      <c r="W187" s="22"/>
      <c r="X187" s="22"/>
      <c r="Y187" s="22"/>
      <c r="Z187" s="22"/>
    </row>
    <row r="188" spans="1:26">
      <c r="A188" s="33">
        <v>202361114622</v>
      </c>
      <c r="B188" s="12" t="s">
        <v>375</v>
      </c>
      <c r="C188" s="24">
        <v>76.5492957746479</v>
      </c>
      <c r="D188" s="13" t="s">
        <v>25</v>
      </c>
      <c r="E188" s="20">
        <v>68</v>
      </c>
      <c r="F188" s="20">
        <v>76</v>
      </c>
      <c r="G188" s="20">
        <v>79</v>
      </c>
      <c r="H188" s="20">
        <v>86</v>
      </c>
      <c r="I188" s="20">
        <v>70</v>
      </c>
      <c r="J188" s="20">
        <v>75</v>
      </c>
      <c r="K188" s="20">
        <v>79</v>
      </c>
      <c r="L188" s="20">
        <v>77</v>
      </c>
      <c r="M188" s="20">
        <v>62</v>
      </c>
      <c r="N188" s="20">
        <v>84</v>
      </c>
      <c r="O188" s="20">
        <v>87</v>
      </c>
      <c r="P188" s="12">
        <v>91</v>
      </c>
      <c r="Q188" s="12">
        <v>70</v>
      </c>
      <c r="R188" s="12">
        <v>78</v>
      </c>
      <c r="S188" s="22">
        <v>78</v>
      </c>
      <c r="T188" s="22">
        <v>67</v>
      </c>
      <c r="U188" s="22">
        <v>80</v>
      </c>
      <c r="V188" s="22"/>
      <c r="W188" s="22"/>
      <c r="X188" s="22"/>
      <c r="Y188" s="22"/>
      <c r="Z188" s="22"/>
    </row>
    <row r="189" spans="1:26">
      <c r="A189" s="33">
        <v>202361114623</v>
      </c>
      <c r="B189" s="12" t="s">
        <v>376</v>
      </c>
      <c r="C189" s="24">
        <v>82.2676056338028</v>
      </c>
      <c r="D189" s="13" t="s">
        <v>25</v>
      </c>
      <c r="E189" s="20">
        <v>85</v>
      </c>
      <c r="F189" s="20">
        <v>84</v>
      </c>
      <c r="G189" s="20">
        <v>89</v>
      </c>
      <c r="H189" s="20">
        <v>87</v>
      </c>
      <c r="I189" s="20">
        <v>72</v>
      </c>
      <c r="J189" s="20">
        <v>86</v>
      </c>
      <c r="K189" s="20">
        <v>89</v>
      </c>
      <c r="L189" s="20">
        <v>79</v>
      </c>
      <c r="M189" s="20">
        <v>69</v>
      </c>
      <c r="N189" s="20">
        <v>86</v>
      </c>
      <c r="O189" s="20">
        <v>95</v>
      </c>
      <c r="P189" s="12">
        <v>95</v>
      </c>
      <c r="Q189" s="12">
        <v>82</v>
      </c>
      <c r="R189" s="12">
        <v>72</v>
      </c>
      <c r="S189" s="22">
        <v>85</v>
      </c>
      <c r="T189" s="22">
        <v>76</v>
      </c>
      <c r="U189" s="22">
        <v>81</v>
      </c>
      <c r="V189" s="22"/>
      <c r="W189" s="22"/>
      <c r="X189" s="22"/>
      <c r="Y189" s="22"/>
      <c r="Z189" s="22"/>
    </row>
    <row r="190" spans="1:26">
      <c r="A190" s="33">
        <v>202361114624</v>
      </c>
      <c r="B190" s="12" t="s">
        <v>377</v>
      </c>
      <c r="C190" s="24">
        <v>71.2676056338028</v>
      </c>
      <c r="D190" s="13" t="s">
        <v>25</v>
      </c>
      <c r="E190" s="20">
        <v>78</v>
      </c>
      <c r="F190" s="20">
        <v>69</v>
      </c>
      <c r="G190" s="20">
        <v>74</v>
      </c>
      <c r="H190" s="20">
        <v>72</v>
      </c>
      <c r="I190" s="20">
        <v>70</v>
      </c>
      <c r="J190" s="20">
        <v>64</v>
      </c>
      <c r="K190" s="20">
        <v>74</v>
      </c>
      <c r="L190" s="20">
        <v>67</v>
      </c>
      <c r="M190" s="20">
        <v>63</v>
      </c>
      <c r="N190" s="20">
        <v>84</v>
      </c>
      <c r="O190" s="20">
        <v>79</v>
      </c>
      <c r="P190" s="12">
        <v>84</v>
      </c>
      <c r="Q190" s="12">
        <v>68</v>
      </c>
      <c r="R190" s="12">
        <v>65</v>
      </c>
      <c r="S190" s="22">
        <v>74</v>
      </c>
      <c r="T190" s="22">
        <v>67</v>
      </c>
      <c r="U190" s="22">
        <v>83</v>
      </c>
      <c r="V190" s="22"/>
      <c r="W190" s="22"/>
      <c r="X190" s="22"/>
      <c r="Y190" s="22"/>
      <c r="Z190" s="22"/>
    </row>
    <row r="191" spans="1:26">
      <c r="A191" s="33">
        <v>202361114625</v>
      </c>
      <c r="B191" s="12" t="s">
        <v>378</v>
      </c>
      <c r="C191" s="24">
        <v>81.2535211267606</v>
      </c>
      <c r="D191" s="13" t="s">
        <v>25</v>
      </c>
      <c r="E191" s="20">
        <v>86</v>
      </c>
      <c r="F191" s="20">
        <v>78</v>
      </c>
      <c r="G191" s="20">
        <v>76</v>
      </c>
      <c r="H191" s="20">
        <v>84</v>
      </c>
      <c r="I191" s="20">
        <v>82</v>
      </c>
      <c r="J191" s="20">
        <v>86</v>
      </c>
      <c r="K191" s="20">
        <v>85</v>
      </c>
      <c r="L191" s="20">
        <v>79</v>
      </c>
      <c r="M191" s="20">
        <v>83</v>
      </c>
      <c r="N191" s="20">
        <v>87</v>
      </c>
      <c r="O191" s="20">
        <v>85</v>
      </c>
      <c r="P191" s="12">
        <v>91</v>
      </c>
      <c r="Q191" s="12">
        <v>66</v>
      </c>
      <c r="R191" s="12">
        <v>85</v>
      </c>
      <c r="S191" s="22">
        <v>82</v>
      </c>
      <c r="T191" s="22">
        <v>72</v>
      </c>
      <c r="U191" s="22">
        <v>83</v>
      </c>
      <c r="V191" s="22"/>
      <c r="W191" s="22"/>
      <c r="X191" s="22"/>
      <c r="Y191" s="22"/>
      <c r="Z191" s="22"/>
    </row>
    <row r="192" spans="1:26">
      <c r="A192" s="33">
        <v>202361114626</v>
      </c>
      <c r="B192" s="12" t="s">
        <v>379</v>
      </c>
      <c r="C192" s="24">
        <v>81.1830985915493</v>
      </c>
      <c r="D192" s="13" t="s">
        <v>25</v>
      </c>
      <c r="E192" s="12">
        <v>87</v>
      </c>
      <c r="F192" s="12">
        <v>82</v>
      </c>
      <c r="G192" s="12">
        <v>85</v>
      </c>
      <c r="H192" s="12">
        <v>86</v>
      </c>
      <c r="I192" s="12">
        <v>73</v>
      </c>
      <c r="J192" s="12">
        <v>81</v>
      </c>
      <c r="K192" s="12">
        <v>76</v>
      </c>
      <c r="L192" s="12">
        <v>76</v>
      </c>
      <c r="M192" s="12">
        <v>71</v>
      </c>
      <c r="N192" s="12">
        <v>86</v>
      </c>
      <c r="O192" s="12">
        <v>89</v>
      </c>
      <c r="P192" s="12">
        <v>91</v>
      </c>
      <c r="Q192" s="12">
        <v>83</v>
      </c>
      <c r="R192" s="12">
        <v>86</v>
      </c>
      <c r="S192" s="22">
        <v>80</v>
      </c>
      <c r="T192" s="22">
        <v>73</v>
      </c>
      <c r="U192" s="22">
        <v>87</v>
      </c>
      <c r="V192" s="22"/>
      <c r="W192" s="22"/>
      <c r="X192" s="22"/>
      <c r="Y192" s="22"/>
      <c r="Z192" s="22"/>
    </row>
    <row r="193" spans="1:26">
      <c r="A193" s="33">
        <v>202361114627</v>
      </c>
      <c r="B193" s="12" t="s">
        <v>380</v>
      </c>
      <c r="C193" s="24">
        <v>76.3521126760563</v>
      </c>
      <c r="D193" s="13" t="s">
        <v>25</v>
      </c>
      <c r="E193" s="12">
        <v>81</v>
      </c>
      <c r="F193" s="12">
        <v>68</v>
      </c>
      <c r="G193" s="12">
        <v>80</v>
      </c>
      <c r="H193" s="12">
        <v>80</v>
      </c>
      <c r="I193" s="12">
        <v>73</v>
      </c>
      <c r="J193" s="12">
        <v>78</v>
      </c>
      <c r="K193" s="12">
        <v>82</v>
      </c>
      <c r="L193" s="12">
        <v>74</v>
      </c>
      <c r="M193" s="12">
        <v>62</v>
      </c>
      <c r="N193" s="12">
        <v>84</v>
      </c>
      <c r="O193" s="12">
        <v>69</v>
      </c>
      <c r="P193" s="12">
        <v>89</v>
      </c>
      <c r="Q193" s="12">
        <v>72</v>
      </c>
      <c r="R193" s="12">
        <v>81</v>
      </c>
      <c r="S193" s="22">
        <v>75</v>
      </c>
      <c r="T193" s="22">
        <v>67</v>
      </c>
      <c r="U193" s="22">
        <v>80</v>
      </c>
      <c r="V193" s="22"/>
      <c r="W193" s="22"/>
      <c r="X193" s="22"/>
      <c r="Y193" s="22"/>
      <c r="Z193" s="22"/>
    </row>
    <row r="194" spans="1:26">
      <c r="A194" s="33">
        <v>202361114628</v>
      </c>
      <c r="B194" s="12" t="s">
        <v>381</v>
      </c>
      <c r="C194" s="24">
        <v>74.0281690140845</v>
      </c>
      <c r="D194" s="13" t="s">
        <v>25</v>
      </c>
      <c r="E194" s="12">
        <v>75</v>
      </c>
      <c r="F194" s="12">
        <v>64</v>
      </c>
      <c r="G194" s="12">
        <v>85</v>
      </c>
      <c r="H194" s="12">
        <v>81</v>
      </c>
      <c r="I194" s="12">
        <v>71</v>
      </c>
      <c r="J194" s="12">
        <v>71</v>
      </c>
      <c r="K194" s="12">
        <v>75</v>
      </c>
      <c r="L194" s="12">
        <v>74</v>
      </c>
      <c r="M194" s="12">
        <v>64</v>
      </c>
      <c r="N194" s="12">
        <v>86</v>
      </c>
      <c r="O194" s="12">
        <v>64</v>
      </c>
      <c r="P194" s="12">
        <v>81</v>
      </c>
      <c r="Q194" s="12">
        <v>72</v>
      </c>
      <c r="R194" s="12">
        <v>74</v>
      </c>
      <c r="S194" s="22">
        <v>71</v>
      </c>
      <c r="T194" s="22">
        <v>68</v>
      </c>
      <c r="U194" s="22">
        <v>84</v>
      </c>
      <c r="V194" s="22"/>
      <c r="W194" s="22"/>
      <c r="X194" s="22"/>
      <c r="Y194" s="22"/>
      <c r="Z194" s="22"/>
    </row>
    <row r="195" spans="1:26">
      <c r="A195" s="33">
        <v>202361114629</v>
      </c>
      <c r="B195" s="12" t="s">
        <v>382</v>
      </c>
      <c r="C195" s="24">
        <v>69.5774647887324</v>
      </c>
      <c r="D195" s="13" t="s">
        <v>25</v>
      </c>
      <c r="E195" s="12">
        <v>68</v>
      </c>
      <c r="F195" s="12">
        <v>63</v>
      </c>
      <c r="G195" s="12">
        <v>66</v>
      </c>
      <c r="H195" s="12">
        <v>78</v>
      </c>
      <c r="I195" s="12">
        <v>66</v>
      </c>
      <c r="J195" s="12">
        <v>70</v>
      </c>
      <c r="K195" s="12">
        <v>75</v>
      </c>
      <c r="L195" s="12">
        <v>63</v>
      </c>
      <c r="M195" s="12">
        <v>57</v>
      </c>
      <c r="N195" s="12">
        <v>81</v>
      </c>
      <c r="O195" s="12">
        <v>61</v>
      </c>
      <c r="P195" s="12">
        <v>92</v>
      </c>
      <c r="Q195" s="12">
        <v>70</v>
      </c>
      <c r="R195" s="12">
        <v>72</v>
      </c>
      <c r="S195" s="22">
        <v>75</v>
      </c>
      <c r="T195" s="22">
        <v>62</v>
      </c>
      <c r="U195" s="22">
        <v>74</v>
      </c>
      <c r="V195" s="22"/>
      <c r="W195" s="22"/>
      <c r="X195" s="22"/>
      <c r="Y195" s="22"/>
      <c r="Z195" s="22"/>
    </row>
    <row r="196" spans="1:26">
      <c r="A196" s="33">
        <v>202361114630</v>
      </c>
      <c r="B196" s="12" t="s">
        <v>383</v>
      </c>
      <c r="C196" s="24">
        <v>84.5070422535211</v>
      </c>
      <c r="D196" s="13" t="s">
        <v>25</v>
      </c>
      <c r="E196" s="12">
        <v>84</v>
      </c>
      <c r="F196" s="12">
        <v>81</v>
      </c>
      <c r="G196" s="12">
        <v>84</v>
      </c>
      <c r="H196" s="12">
        <v>88</v>
      </c>
      <c r="I196" s="12">
        <v>85</v>
      </c>
      <c r="J196" s="12">
        <v>91</v>
      </c>
      <c r="K196" s="12">
        <v>89</v>
      </c>
      <c r="L196" s="12">
        <v>84</v>
      </c>
      <c r="M196" s="12">
        <v>81</v>
      </c>
      <c r="N196" s="12">
        <v>81</v>
      </c>
      <c r="O196" s="12">
        <v>74</v>
      </c>
      <c r="P196" s="12">
        <v>94</v>
      </c>
      <c r="Q196" s="12">
        <v>82</v>
      </c>
      <c r="R196" s="12">
        <v>84</v>
      </c>
      <c r="S196" s="22">
        <v>86</v>
      </c>
      <c r="T196" s="22">
        <v>77</v>
      </c>
      <c r="U196" s="22">
        <v>84</v>
      </c>
      <c r="V196" s="22"/>
      <c r="W196" s="22"/>
      <c r="X196" s="22"/>
      <c r="Y196" s="22"/>
      <c r="Z196" s="22"/>
    </row>
    <row r="197" spans="1:26">
      <c r="A197" s="33">
        <v>202361114631</v>
      </c>
      <c r="B197" s="12" t="s">
        <v>384</v>
      </c>
      <c r="C197" s="24">
        <v>67.1830985915493</v>
      </c>
      <c r="D197" s="13" t="s">
        <v>25</v>
      </c>
      <c r="E197" s="12">
        <v>60</v>
      </c>
      <c r="F197" s="12">
        <v>56</v>
      </c>
      <c r="G197" s="12">
        <v>73</v>
      </c>
      <c r="H197" s="12">
        <v>74</v>
      </c>
      <c r="I197" s="12">
        <v>63</v>
      </c>
      <c r="J197" s="12">
        <v>63</v>
      </c>
      <c r="K197" s="12">
        <v>54</v>
      </c>
      <c r="L197" s="12">
        <v>68</v>
      </c>
      <c r="M197" s="12">
        <v>58</v>
      </c>
      <c r="N197" s="12">
        <v>78</v>
      </c>
      <c r="O197" s="12">
        <v>61</v>
      </c>
      <c r="P197" s="12">
        <v>77</v>
      </c>
      <c r="Q197" s="12">
        <v>70</v>
      </c>
      <c r="R197" s="12">
        <v>79</v>
      </c>
      <c r="S197" s="22">
        <v>63</v>
      </c>
      <c r="T197" s="22">
        <v>66</v>
      </c>
      <c r="U197" s="22">
        <v>84</v>
      </c>
      <c r="V197" s="22"/>
      <c r="W197" s="22"/>
      <c r="X197" s="22"/>
      <c r="Y197" s="22"/>
      <c r="Z197" s="22"/>
    </row>
    <row r="198" spans="1:26">
      <c r="A198" s="33">
        <v>202361114632</v>
      </c>
      <c r="B198" s="12" t="s">
        <v>385</v>
      </c>
      <c r="C198" s="24">
        <v>70.4788732394366</v>
      </c>
      <c r="D198" s="13" t="s">
        <v>25</v>
      </c>
      <c r="E198" s="12">
        <v>52</v>
      </c>
      <c r="F198" s="12">
        <v>63</v>
      </c>
      <c r="G198" s="12">
        <v>80</v>
      </c>
      <c r="H198" s="12">
        <v>82</v>
      </c>
      <c r="I198" s="12">
        <v>82</v>
      </c>
      <c r="J198" s="12">
        <v>73</v>
      </c>
      <c r="K198" s="12">
        <v>71</v>
      </c>
      <c r="L198" s="12">
        <v>65</v>
      </c>
      <c r="M198" s="12">
        <v>65</v>
      </c>
      <c r="N198" s="12">
        <v>73</v>
      </c>
      <c r="O198" s="12">
        <v>68</v>
      </c>
      <c r="P198" s="12">
        <v>86</v>
      </c>
      <c r="Q198" s="12">
        <v>54</v>
      </c>
      <c r="R198" s="12">
        <v>74</v>
      </c>
      <c r="S198" s="22">
        <v>69</v>
      </c>
      <c r="T198" s="22">
        <v>70</v>
      </c>
      <c r="U198" s="22">
        <v>73</v>
      </c>
      <c r="V198" s="22"/>
      <c r="W198" s="22"/>
      <c r="X198" s="22"/>
      <c r="Y198" s="22"/>
      <c r="Z198" s="22"/>
    </row>
    <row r="199" spans="1:26">
      <c r="A199" s="33">
        <v>202361114633</v>
      </c>
      <c r="B199" s="12" t="s">
        <v>386</v>
      </c>
      <c r="C199" s="24">
        <v>77.4647887323944</v>
      </c>
      <c r="D199" s="13" t="s">
        <v>25</v>
      </c>
      <c r="E199" s="12">
        <v>78</v>
      </c>
      <c r="F199" s="12">
        <v>67</v>
      </c>
      <c r="G199" s="12">
        <v>85</v>
      </c>
      <c r="H199" s="12">
        <v>85</v>
      </c>
      <c r="I199" s="12">
        <v>84</v>
      </c>
      <c r="J199" s="12">
        <v>82</v>
      </c>
      <c r="K199" s="12">
        <v>80</v>
      </c>
      <c r="L199" s="12">
        <v>76</v>
      </c>
      <c r="M199" s="12">
        <v>67</v>
      </c>
      <c r="N199" s="12">
        <v>79</v>
      </c>
      <c r="O199" s="12">
        <v>80</v>
      </c>
      <c r="P199" s="12">
        <v>75</v>
      </c>
      <c r="Q199" s="12">
        <v>73</v>
      </c>
      <c r="R199" s="12">
        <v>75</v>
      </c>
      <c r="S199" s="22">
        <v>63</v>
      </c>
      <c r="T199" s="22">
        <v>69</v>
      </c>
      <c r="U199" s="22">
        <v>79</v>
      </c>
      <c r="V199" s="22"/>
      <c r="W199" s="22"/>
      <c r="X199" s="22"/>
      <c r="Y199" s="22"/>
      <c r="Z199" s="22"/>
    </row>
    <row r="200" spans="1:26">
      <c r="A200" s="36" t="s">
        <v>387</v>
      </c>
      <c r="B200" s="20" t="s">
        <v>388</v>
      </c>
      <c r="C200" s="24">
        <v>76.4788732394366</v>
      </c>
      <c r="D200" s="13" t="s">
        <v>25</v>
      </c>
      <c r="E200" s="20">
        <v>77</v>
      </c>
      <c r="F200" s="20">
        <v>78</v>
      </c>
      <c r="G200" s="20">
        <v>81</v>
      </c>
      <c r="H200" s="20">
        <v>87</v>
      </c>
      <c r="I200" s="20">
        <v>73</v>
      </c>
      <c r="J200" s="20">
        <v>79</v>
      </c>
      <c r="K200" s="20">
        <v>76</v>
      </c>
      <c r="L200" s="20">
        <v>78</v>
      </c>
      <c r="M200" s="20">
        <v>77</v>
      </c>
      <c r="N200" s="20">
        <v>82</v>
      </c>
      <c r="O200" s="20">
        <v>84</v>
      </c>
      <c r="P200" s="12">
        <v>83</v>
      </c>
      <c r="Q200" s="12">
        <v>69</v>
      </c>
      <c r="R200" s="12">
        <v>69</v>
      </c>
      <c r="S200" s="22">
        <v>67</v>
      </c>
      <c r="T200" s="22">
        <v>71</v>
      </c>
      <c r="U200" s="22">
        <v>76</v>
      </c>
      <c r="V200" s="22"/>
      <c r="W200" s="22"/>
      <c r="X200" s="22"/>
      <c r="Y200" s="22"/>
      <c r="Z200" s="22"/>
    </row>
    <row r="201" spans="1:26">
      <c r="A201" s="36" t="s">
        <v>389</v>
      </c>
      <c r="B201" s="20" t="s">
        <v>390</v>
      </c>
      <c r="C201" s="24">
        <v>83.830985915493</v>
      </c>
      <c r="D201" s="13" t="s">
        <v>25</v>
      </c>
      <c r="E201" s="20">
        <v>90</v>
      </c>
      <c r="F201" s="20">
        <v>85</v>
      </c>
      <c r="G201" s="20">
        <v>91</v>
      </c>
      <c r="H201" s="20">
        <v>87</v>
      </c>
      <c r="I201" s="20">
        <v>84</v>
      </c>
      <c r="J201" s="20">
        <v>80</v>
      </c>
      <c r="K201" s="20">
        <v>83</v>
      </c>
      <c r="L201" s="20">
        <v>78</v>
      </c>
      <c r="M201" s="20">
        <v>85</v>
      </c>
      <c r="N201" s="20">
        <v>84</v>
      </c>
      <c r="O201" s="20">
        <v>88</v>
      </c>
      <c r="P201" s="12">
        <v>94</v>
      </c>
      <c r="Q201" s="12">
        <v>77</v>
      </c>
      <c r="R201" s="12">
        <v>84</v>
      </c>
      <c r="S201" s="22">
        <v>83</v>
      </c>
      <c r="T201" s="22">
        <v>85</v>
      </c>
      <c r="U201" s="22">
        <v>88</v>
      </c>
      <c r="V201" s="22"/>
      <c r="W201" s="22"/>
      <c r="X201" s="22"/>
      <c r="Y201" s="22"/>
      <c r="Z201" s="22"/>
    </row>
    <row r="202" spans="1:26">
      <c r="A202" s="36" t="s">
        <v>391</v>
      </c>
      <c r="B202" s="20" t="s">
        <v>392</v>
      </c>
      <c r="C202" s="24">
        <v>75.9577464788732</v>
      </c>
      <c r="D202" s="13" t="s">
        <v>25</v>
      </c>
      <c r="E202" s="20">
        <v>81</v>
      </c>
      <c r="F202" s="20">
        <v>80</v>
      </c>
      <c r="G202" s="20">
        <v>87</v>
      </c>
      <c r="H202" s="20">
        <v>89</v>
      </c>
      <c r="I202" s="20">
        <v>74</v>
      </c>
      <c r="J202" s="20">
        <v>82</v>
      </c>
      <c r="K202" s="20">
        <v>87</v>
      </c>
      <c r="L202" s="20">
        <v>82</v>
      </c>
      <c r="M202" s="20">
        <v>69</v>
      </c>
      <c r="N202" s="20">
        <v>81</v>
      </c>
      <c r="O202" s="20">
        <v>84</v>
      </c>
      <c r="P202" s="12">
        <v>83</v>
      </c>
      <c r="Q202" s="12">
        <v>72</v>
      </c>
      <c r="R202" s="12">
        <v>27</v>
      </c>
      <c r="S202" s="22">
        <v>79</v>
      </c>
      <c r="T202" s="22">
        <v>66</v>
      </c>
      <c r="U202" s="22">
        <v>85</v>
      </c>
      <c r="V202" s="22"/>
      <c r="W202" s="22"/>
      <c r="X202" s="22"/>
      <c r="Y202" s="22"/>
      <c r="Z202" s="22"/>
    </row>
    <row r="203" spans="1:26">
      <c r="A203" s="36" t="s">
        <v>393</v>
      </c>
      <c r="B203" s="20" t="s">
        <v>394</v>
      </c>
      <c r="C203" s="24">
        <v>81.7464788732394</v>
      </c>
      <c r="D203" s="13" t="s">
        <v>25</v>
      </c>
      <c r="E203" s="20">
        <v>87</v>
      </c>
      <c r="F203" s="20">
        <v>81</v>
      </c>
      <c r="G203" s="20">
        <v>87</v>
      </c>
      <c r="H203" s="20">
        <v>81</v>
      </c>
      <c r="I203" s="20">
        <v>77</v>
      </c>
      <c r="J203" s="20">
        <v>81</v>
      </c>
      <c r="K203" s="20">
        <v>83</v>
      </c>
      <c r="L203" s="20">
        <v>77</v>
      </c>
      <c r="M203" s="20">
        <v>76</v>
      </c>
      <c r="N203" s="20">
        <v>85</v>
      </c>
      <c r="O203" s="20">
        <v>88</v>
      </c>
      <c r="P203" s="12">
        <v>91</v>
      </c>
      <c r="Q203" s="12">
        <v>77</v>
      </c>
      <c r="R203" s="12">
        <v>85</v>
      </c>
      <c r="S203" s="22">
        <v>86</v>
      </c>
      <c r="T203" s="22">
        <v>75</v>
      </c>
      <c r="U203" s="22">
        <v>87</v>
      </c>
      <c r="V203" s="22"/>
      <c r="W203" s="22"/>
      <c r="X203" s="22"/>
      <c r="Y203" s="22"/>
      <c r="Z203" s="22"/>
    </row>
    <row r="204" spans="1:26">
      <c r="A204" s="36" t="s">
        <v>395</v>
      </c>
      <c r="B204" s="20" t="s">
        <v>396</v>
      </c>
      <c r="C204" s="24">
        <v>84.6197183098592</v>
      </c>
      <c r="D204" s="13" t="s">
        <v>25</v>
      </c>
      <c r="E204" s="20">
        <v>89</v>
      </c>
      <c r="F204" s="20">
        <v>81</v>
      </c>
      <c r="G204" s="20">
        <v>83</v>
      </c>
      <c r="H204" s="20">
        <v>86</v>
      </c>
      <c r="I204" s="20">
        <v>85</v>
      </c>
      <c r="J204" s="20">
        <v>85</v>
      </c>
      <c r="K204" s="20">
        <v>90</v>
      </c>
      <c r="L204" s="20">
        <v>84</v>
      </c>
      <c r="M204" s="20">
        <v>78</v>
      </c>
      <c r="N204" s="20">
        <v>83</v>
      </c>
      <c r="O204" s="20">
        <v>92</v>
      </c>
      <c r="P204" s="12">
        <v>94</v>
      </c>
      <c r="Q204" s="12">
        <v>81</v>
      </c>
      <c r="R204" s="12">
        <v>83</v>
      </c>
      <c r="S204" s="22">
        <v>81</v>
      </c>
      <c r="T204" s="22">
        <v>74</v>
      </c>
      <c r="U204" s="22">
        <v>87</v>
      </c>
      <c r="V204" s="22"/>
      <c r="W204" s="22"/>
      <c r="X204" s="22"/>
      <c r="Y204" s="22"/>
      <c r="Z204" s="22"/>
    </row>
    <row r="205" spans="1:26">
      <c r="A205" s="36" t="s">
        <v>397</v>
      </c>
      <c r="B205" s="20" t="s">
        <v>398</v>
      </c>
      <c r="C205" s="24">
        <v>81</v>
      </c>
      <c r="D205" s="13" t="s">
        <v>25</v>
      </c>
      <c r="E205" s="20">
        <v>76</v>
      </c>
      <c r="F205" s="20">
        <v>82</v>
      </c>
      <c r="G205" s="20">
        <v>90</v>
      </c>
      <c r="H205" s="20">
        <v>86</v>
      </c>
      <c r="I205" s="20">
        <v>77</v>
      </c>
      <c r="J205" s="20">
        <v>82</v>
      </c>
      <c r="K205" s="20">
        <v>87</v>
      </c>
      <c r="L205" s="20">
        <v>77</v>
      </c>
      <c r="M205" s="20">
        <v>74</v>
      </c>
      <c r="N205" s="20">
        <v>78</v>
      </c>
      <c r="O205" s="20">
        <v>83</v>
      </c>
      <c r="P205" s="12">
        <v>93</v>
      </c>
      <c r="Q205" s="12">
        <v>81</v>
      </c>
      <c r="R205" s="12">
        <v>79</v>
      </c>
      <c r="S205" s="22">
        <v>80</v>
      </c>
      <c r="T205" s="22">
        <v>62</v>
      </c>
      <c r="U205" s="22">
        <v>87</v>
      </c>
      <c r="V205" s="22"/>
      <c r="W205" s="22"/>
      <c r="X205" s="22"/>
      <c r="Y205" s="22"/>
      <c r="Z205" s="22"/>
    </row>
    <row r="206" spans="1:26">
      <c r="A206" s="36" t="s">
        <v>399</v>
      </c>
      <c r="B206" s="20" t="s">
        <v>400</v>
      </c>
      <c r="C206" s="24">
        <v>83.3380281690141</v>
      </c>
      <c r="D206" s="13" t="s">
        <v>25</v>
      </c>
      <c r="E206" s="20">
        <v>81</v>
      </c>
      <c r="F206" s="20">
        <v>77</v>
      </c>
      <c r="G206" s="20">
        <v>89</v>
      </c>
      <c r="H206" s="20">
        <v>86</v>
      </c>
      <c r="I206" s="20">
        <v>81</v>
      </c>
      <c r="J206" s="20">
        <v>89</v>
      </c>
      <c r="K206" s="20">
        <v>87</v>
      </c>
      <c r="L206" s="20">
        <v>82</v>
      </c>
      <c r="M206" s="20">
        <v>73</v>
      </c>
      <c r="N206" s="20">
        <v>78</v>
      </c>
      <c r="O206" s="20">
        <v>82</v>
      </c>
      <c r="P206" s="12">
        <v>94</v>
      </c>
      <c r="Q206" s="12">
        <v>82</v>
      </c>
      <c r="R206" s="12">
        <v>85</v>
      </c>
      <c r="S206" s="22">
        <v>82</v>
      </c>
      <c r="T206" s="22">
        <v>73</v>
      </c>
      <c r="U206" s="22">
        <v>87</v>
      </c>
      <c r="V206" s="22"/>
      <c r="W206" s="22"/>
      <c r="X206" s="22"/>
      <c r="Y206" s="22"/>
      <c r="Z206" s="22"/>
    </row>
    <row r="207" spans="1:26">
      <c r="A207" s="36" t="s">
        <v>401</v>
      </c>
      <c r="B207" s="20" t="s">
        <v>402</v>
      </c>
      <c r="C207" s="24">
        <v>79.0845070422535</v>
      </c>
      <c r="D207" s="13" t="s">
        <v>25</v>
      </c>
      <c r="E207" s="20">
        <v>84</v>
      </c>
      <c r="F207" s="20">
        <v>79</v>
      </c>
      <c r="G207" s="20">
        <v>86</v>
      </c>
      <c r="H207" s="20">
        <v>85</v>
      </c>
      <c r="I207" s="20">
        <v>73</v>
      </c>
      <c r="J207" s="20">
        <v>82</v>
      </c>
      <c r="K207" s="20">
        <v>85</v>
      </c>
      <c r="L207" s="20">
        <v>77</v>
      </c>
      <c r="M207" s="20">
        <v>78</v>
      </c>
      <c r="N207" s="20">
        <v>77</v>
      </c>
      <c r="O207" s="20">
        <v>85</v>
      </c>
      <c r="P207" s="12">
        <v>84</v>
      </c>
      <c r="Q207" s="12">
        <v>73</v>
      </c>
      <c r="R207" s="12">
        <v>75</v>
      </c>
      <c r="S207" s="22">
        <v>70</v>
      </c>
      <c r="T207" s="22">
        <v>72</v>
      </c>
      <c r="U207" s="22">
        <v>84</v>
      </c>
      <c r="V207" s="22"/>
      <c r="W207" s="22"/>
      <c r="X207" s="22"/>
      <c r="Y207" s="22"/>
      <c r="Z207" s="22"/>
    </row>
    <row r="208" spans="1:26">
      <c r="A208" s="36" t="s">
        <v>403</v>
      </c>
      <c r="B208" s="20" t="s">
        <v>404</v>
      </c>
      <c r="C208" s="24">
        <v>70.0281690140845</v>
      </c>
      <c r="D208" s="13" t="s">
        <v>25</v>
      </c>
      <c r="E208" s="20">
        <v>73</v>
      </c>
      <c r="F208" s="20">
        <v>70</v>
      </c>
      <c r="G208" s="20">
        <v>76</v>
      </c>
      <c r="H208" s="20">
        <v>71</v>
      </c>
      <c r="I208" s="20">
        <v>63</v>
      </c>
      <c r="J208" s="20">
        <v>65</v>
      </c>
      <c r="K208" s="20">
        <v>70</v>
      </c>
      <c r="L208" s="20">
        <v>65</v>
      </c>
      <c r="M208" s="20">
        <v>70</v>
      </c>
      <c r="N208" s="20">
        <v>73</v>
      </c>
      <c r="O208" s="20">
        <v>72</v>
      </c>
      <c r="P208" s="12">
        <v>87</v>
      </c>
      <c r="Q208" s="12">
        <v>69</v>
      </c>
      <c r="R208" s="12">
        <v>72</v>
      </c>
      <c r="S208" s="22">
        <v>74</v>
      </c>
      <c r="T208" s="22">
        <v>64</v>
      </c>
      <c r="U208" s="22">
        <v>81</v>
      </c>
      <c r="V208" s="22"/>
      <c r="W208" s="22"/>
      <c r="X208" s="22"/>
      <c r="Y208" s="22"/>
      <c r="Z208" s="22"/>
    </row>
    <row r="209" spans="1:26">
      <c r="A209" s="36" t="s">
        <v>405</v>
      </c>
      <c r="B209" s="20" t="s">
        <v>406</v>
      </c>
      <c r="C209" s="24">
        <v>79.2535211267606</v>
      </c>
      <c r="D209" s="13" t="s">
        <v>25</v>
      </c>
      <c r="E209" s="20">
        <v>83</v>
      </c>
      <c r="F209" s="20">
        <v>81</v>
      </c>
      <c r="G209" s="20">
        <v>78</v>
      </c>
      <c r="H209" s="20">
        <v>79</v>
      </c>
      <c r="I209" s="20">
        <v>76</v>
      </c>
      <c r="J209" s="20">
        <v>83</v>
      </c>
      <c r="K209" s="20">
        <v>83</v>
      </c>
      <c r="L209" s="20">
        <v>72</v>
      </c>
      <c r="M209" s="20">
        <v>77</v>
      </c>
      <c r="N209" s="20">
        <v>75</v>
      </c>
      <c r="O209" s="20">
        <v>85</v>
      </c>
      <c r="P209" s="12">
        <v>89</v>
      </c>
      <c r="Q209" s="12">
        <v>79</v>
      </c>
      <c r="R209" s="12">
        <v>79</v>
      </c>
      <c r="S209" s="22">
        <v>77</v>
      </c>
      <c r="T209" s="22">
        <v>72</v>
      </c>
      <c r="U209" s="22">
        <v>88</v>
      </c>
      <c r="V209" s="22"/>
      <c r="W209" s="22"/>
      <c r="X209" s="22"/>
      <c r="Y209" s="22"/>
      <c r="Z209" s="22"/>
    </row>
    <row r="210" spans="1:26">
      <c r="A210" s="36" t="s">
        <v>407</v>
      </c>
      <c r="B210" s="20" t="s">
        <v>408</v>
      </c>
      <c r="C210" s="24">
        <v>78.0140845070423</v>
      </c>
      <c r="D210" s="13" t="s">
        <v>25</v>
      </c>
      <c r="E210" s="20">
        <v>74</v>
      </c>
      <c r="F210" s="20">
        <v>81</v>
      </c>
      <c r="G210" s="20">
        <v>81</v>
      </c>
      <c r="H210" s="20">
        <v>78</v>
      </c>
      <c r="I210" s="20">
        <v>78</v>
      </c>
      <c r="J210" s="20">
        <v>84</v>
      </c>
      <c r="K210" s="20">
        <v>75</v>
      </c>
      <c r="L210" s="20">
        <v>78</v>
      </c>
      <c r="M210" s="20">
        <v>78</v>
      </c>
      <c r="N210" s="20">
        <v>77</v>
      </c>
      <c r="O210" s="20">
        <v>83</v>
      </c>
      <c r="P210" s="12">
        <v>88</v>
      </c>
      <c r="Q210" s="12">
        <v>74</v>
      </c>
      <c r="R210" s="12">
        <v>76</v>
      </c>
      <c r="S210" s="22">
        <v>73</v>
      </c>
      <c r="T210" s="22">
        <v>63</v>
      </c>
      <c r="U210" s="22">
        <v>83</v>
      </c>
      <c r="V210" s="22"/>
      <c r="W210" s="22"/>
      <c r="X210" s="22"/>
      <c r="Y210" s="22"/>
      <c r="Z210" s="22"/>
    </row>
    <row r="211" spans="1:26">
      <c r="A211" s="36" t="s">
        <v>409</v>
      </c>
      <c r="B211" s="20" t="s">
        <v>410</v>
      </c>
      <c r="C211" s="24">
        <v>75.169014084507</v>
      </c>
      <c r="D211" s="13" t="s">
        <v>25</v>
      </c>
      <c r="E211" s="20">
        <v>80</v>
      </c>
      <c r="F211" s="20">
        <v>63</v>
      </c>
      <c r="G211" s="20">
        <v>80</v>
      </c>
      <c r="H211" s="20">
        <v>80</v>
      </c>
      <c r="I211" s="20">
        <v>72</v>
      </c>
      <c r="J211" s="20">
        <v>82</v>
      </c>
      <c r="K211" s="20">
        <v>87</v>
      </c>
      <c r="L211" s="20">
        <v>75</v>
      </c>
      <c r="M211" s="20">
        <v>64</v>
      </c>
      <c r="N211" s="20">
        <v>81</v>
      </c>
      <c r="O211" s="20">
        <v>81</v>
      </c>
      <c r="P211" s="12">
        <v>88</v>
      </c>
      <c r="Q211" s="12">
        <v>66</v>
      </c>
      <c r="R211" s="12">
        <v>62</v>
      </c>
      <c r="S211" s="22">
        <v>69</v>
      </c>
      <c r="T211" s="22">
        <v>74</v>
      </c>
      <c r="U211" s="22">
        <v>81</v>
      </c>
      <c r="V211" s="22"/>
      <c r="W211" s="22"/>
      <c r="X211" s="22"/>
      <c r="Y211" s="22"/>
      <c r="Z211" s="22"/>
    </row>
    <row r="212" spans="1:26">
      <c r="A212" s="36" t="s">
        <v>411</v>
      </c>
      <c r="B212" s="20" t="s">
        <v>412</v>
      </c>
      <c r="C212" s="24">
        <v>82.0281690140845</v>
      </c>
      <c r="D212" s="13" t="s">
        <v>25</v>
      </c>
      <c r="E212" s="20">
        <v>85</v>
      </c>
      <c r="F212" s="20">
        <v>78</v>
      </c>
      <c r="G212" s="20">
        <v>82</v>
      </c>
      <c r="H212" s="20">
        <v>85</v>
      </c>
      <c r="I212" s="20">
        <v>82</v>
      </c>
      <c r="J212" s="20">
        <v>81</v>
      </c>
      <c r="K212" s="20">
        <v>85</v>
      </c>
      <c r="L212" s="20">
        <v>87</v>
      </c>
      <c r="M212" s="20">
        <v>71</v>
      </c>
      <c r="N212" s="20">
        <v>85</v>
      </c>
      <c r="O212" s="20">
        <v>85</v>
      </c>
      <c r="P212" s="12">
        <v>84</v>
      </c>
      <c r="Q212" s="12">
        <v>87</v>
      </c>
      <c r="R212" s="12">
        <v>75</v>
      </c>
      <c r="S212" s="22">
        <v>74</v>
      </c>
      <c r="T212" s="22">
        <v>64</v>
      </c>
      <c r="U212" s="22">
        <v>85</v>
      </c>
      <c r="V212" s="22"/>
      <c r="W212" s="22"/>
      <c r="X212" s="22"/>
      <c r="Y212" s="22"/>
      <c r="Z212" s="22"/>
    </row>
    <row r="213" spans="1:26">
      <c r="A213" s="36" t="s">
        <v>413</v>
      </c>
      <c r="B213" s="20" t="s">
        <v>414</v>
      </c>
      <c r="C213" s="24">
        <v>82.3802816901408</v>
      </c>
      <c r="D213" s="13" t="s">
        <v>25</v>
      </c>
      <c r="E213" s="20">
        <v>87</v>
      </c>
      <c r="F213" s="20">
        <v>82</v>
      </c>
      <c r="G213" s="20">
        <v>85</v>
      </c>
      <c r="H213" s="20">
        <v>83</v>
      </c>
      <c r="I213" s="20">
        <v>86</v>
      </c>
      <c r="J213" s="20">
        <v>85</v>
      </c>
      <c r="K213" s="20">
        <v>86</v>
      </c>
      <c r="L213" s="20">
        <v>83</v>
      </c>
      <c r="M213" s="20">
        <v>72</v>
      </c>
      <c r="N213" s="20">
        <v>80</v>
      </c>
      <c r="O213" s="20">
        <v>87</v>
      </c>
      <c r="P213" s="12">
        <v>89</v>
      </c>
      <c r="Q213" s="12">
        <v>76</v>
      </c>
      <c r="R213" s="12">
        <v>77</v>
      </c>
      <c r="S213" s="22">
        <v>76</v>
      </c>
      <c r="T213" s="22">
        <v>77</v>
      </c>
      <c r="U213" s="22">
        <v>83</v>
      </c>
      <c r="V213" s="22"/>
      <c r="W213" s="22"/>
      <c r="X213" s="22"/>
      <c r="Y213" s="22"/>
      <c r="Z213" s="22"/>
    </row>
    <row r="214" spans="1:26">
      <c r="A214" s="36" t="s">
        <v>415</v>
      </c>
      <c r="B214" s="20" t="s">
        <v>416</v>
      </c>
      <c r="C214" s="24">
        <v>65.3380281690141</v>
      </c>
      <c r="D214" s="13" t="s">
        <v>25</v>
      </c>
      <c r="E214" s="20">
        <v>61</v>
      </c>
      <c r="F214" s="20">
        <v>65</v>
      </c>
      <c r="G214" s="20">
        <v>76</v>
      </c>
      <c r="H214" s="20">
        <v>80</v>
      </c>
      <c r="I214" s="20">
        <v>60</v>
      </c>
      <c r="J214" s="20">
        <v>50</v>
      </c>
      <c r="K214" s="20">
        <v>75</v>
      </c>
      <c r="L214" s="20">
        <v>62</v>
      </c>
      <c r="M214" s="20">
        <v>67</v>
      </c>
      <c r="N214" s="20">
        <v>83</v>
      </c>
      <c r="O214" s="20">
        <v>78</v>
      </c>
      <c r="P214" s="12">
        <v>84</v>
      </c>
      <c r="Q214" s="12">
        <v>55</v>
      </c>
      <c r="R214" s="12">
        <v>56</v>
      </c>
      <c r="S214" s="22">
        <v>60</v>
      </c>
      <c r="T214" s="22">
        <v>61</v>
      </c>
      <c r="U214" s="22">
        <v>71</v>
      </c>
      <c r="V214" s="22"/>
      <c r="W214" s="22"/>
      <c r="X214" s="22"/>
      <c r="Y214" s="22"/>
      <c r="Z214" s="22"/>
    </row>
    <row r="215" spans="1:26">
      <c r="A215" s="36" t="s">
        <v>417</v>
      </c>
      <c r="B215" s="20" t="s">
        <v>418</v>
      </c>
      <c r="C215" s="24">
        <v>69.1267605633803</v>
      </c>
      <c r="D215" s="13" t="s">
        <v>25</v>
      </c>
      <c r="E215" s="20">
        <v>68</v>
      </c>
      <c r="F215" s="20">
        <v>62</v>
      </c>
      <c r="G215" s="20">
        <v>77</v>
      </c>
      <c r="H215" s="20">
        <v>71</v>
      </c>
      <c r="I215" s="20">
        <v>65</v>
      </c>
      <c r="J215" s="20">
        <v>71</v>
      </c>
      <c r="K215" s="20">
        <v>74</v>
      </c>
      <c r="L215" s="20">
        <v>66</v>
      </c>
      <c r="M215" s="20">
        <v>66</v>
      </c>
      <c r="N215" s="20">
        <v>75</v>
      </c>
      <c r="O215" s="20">
        <v>76</v>
      </c>
      <c r="P215" s="12">
        <v>80</v>
      </c>
      <c r="Q215" s="12">
        <v>72</v>
      </c>
      <c r="R215" s="12">
        <v>62</v>
      </c>
      <c r="S215" s="22">
        <v>63</v>
      </c>
      <c r="T215" s="22">
        <v>54</v>
      </c>
      <c r="U215" s="22">
        <v>76</v>
      </c>
      <c r="V215" s="22"/>
      <c r="W215" s="22"/>
      <c r="X215" s="22"/>
      <c r="Y215" s="22"/>
      <c r="Z215" s="22"/>
    </row>
    <row r="216" spans="1:26">
      <c r="A216" s="36" t="s">
        <v>419</v>
      </c>
      <c r="B216" s="20" t="s">
        <v>420</v>
      </c>
      <c r="C216" s="24">
        <v>72.6478873239437</v>
      </c>
      <c r="D216" s="13" t="s">
        <v>25</v>
      </c>
      <c r="E216" s="20">
        <v>70</v>
      </c>
      <c r="F216" s="20">
        <v>67</v>
      </c>
      <c r="G216" s="20">
        <v>79</v>
      </c>
      <c r="H216" s="20">
        <v>79</v>
      </c>
      <c r="I216" s="20">
        <v>76</v>
      </c>
      <c r="J216" s="20">
        <v>70</v>
      </c>
      <c r="K216" s="20">
        <v>77</v>
      </c>
      <c r="L216" s="20">
        <v>61</v>
      </c>
      <c r="M216" s="20">
        <v>66</v>
      </c>
      <c r="N216" s="20">
        <v>82</v>
      </c>
      <c r="O216" s="20">
        <v>76</v>
      </c>
      <c r="P216" s="12">
        <v>84</v>
      </c>
      <c r="Q216" s="12">
        <v>73</v>
      </c>
      <c r="R216" s="12">
        <v>71</v>
      </c>
      <c r="S216" s="22">
        <v>65</v>
      </c>
      <c r="T216" s="22">
        <v>72</v>
      </c>
      <c r="U216" s="22">
        <v>78</v>
      </c>
      <c r="V216" s="22"/>
      <c r="W216" s="22"/>
      <c r="X216" s="22"/>
      <c r="Y216" s="22"/>
      <c r="Z216" s="22"/>
    </row>
    <row r="217" spans="1:26">
      <c r="A217" s="36" t="s">
        <v>421</v>
      </c>
      <c r="B217" s="20" t="s">
        <v>422</v>
      </c>
      <c r="C217" s="24">
        <v>71.7887323943662</v>
      </c>
      <c r="D217" s="13" t="s">
        <v>25</v>
      </c>
      <c r="E217" s="20">
        <v>77</v>
      </c>
      <c r="F217" s="20">
        <v>66</v>
      </c>
      <c r="G217" s="20">
        <v>79</v>
      </c>
      <c r="H217" s="20">
        <v>80</v>
      </c>
      <c r="I217" s="20">
        <v>60</v>
      </c>
      <c r="J217" s="20">
        <v>69</v>
      </c>
      <c r="K217" s="20">
        <v>77</v>
      </c>
      <c r="L217" s="20">
        <v>61</v>
      </c>
      <c r="M217" s="20">
        <v>68</v>
      </c>
      <c r="N217" s="20">
        <v>73</v>
      </c>
      <c r="O217" s="20">
        <v>76</v>
      </c>
      <c r="P217" s="12">
        <v>89</v>
      </c>
      <c r="Q217" s="12">
        <v>71</v>
      </c>
      <c r="R217" s="12">
        <v>75</v>
      </c>
      <c r="S217" s="22">
        <v>80</v>
      </c>
      <c r="T217" s="22">
        <v>62</v>
      </c>
      <c r="U217" s="22">
        <v>87</v>
      </c>
      <c r="V217" s="22"/>
      <c r="W217" s="22"/>
      <c r="X217" s="22"/>
      <c r="Y217" s="22"/>
      <c r="Z217" s="22"/>
    </row>
    <row r="218" spans="1:26">
      <c r="A218" s="36" t="s">
        <v>423</v>
      </c>
      <c r="B218" s="20" t="s">
        <v>424</v>
      </c>
      <c r="C218" s="24">
        <v>80.8028169014084</v>
      </c>
      <c r="D218" s="13" t="s">
        <v>25</v>
      </c>
      <c r="E218" s="20">
        <v>81</v>
      </c>
      <c r="F218" s="20">
        <v>76</v>
      </c>
      <c r="G218" s="20">
        <v>86</v>
      </c>
      <c r="H218" s="20">
        <v>76</v>
      </c>
      <c r="I218" s="20">
        <v>87</v>
      </c>
      <c r="J218" s="20">
        <v>87</v>
      </c>
      <c r="K218" s="20">
        <v>81</v>
      </c>
      <c r="L218" s="20">
        <v>82</v>
      </c>
      <c r="M218" s="20">
        <v>74</v>
      </c>
      <c r="N218" s="20">
        <v>84</v>
      </c>
      <c r="O218" s="20">
        <v>89</v>
      </c>
      <c r="P218" s="12">
        <v>74</v>
      </c>
      <c r="Q218" s="12">
        <v>79</v>
      </c>
      <c r="R218" s="12">
        <v>78</v>
      </c>
      <c r="S218" s="22">
        <v>70</v>
      </c>
      <c r="T218" s="22">
        <v>72</v>
      </c>
      <c r="U218" s="22">
        <v>76</v>
      </c>
      <c r="V218" s="22"/>
      <c r="W218" s="22"/>
      <c r="X218" s="22"/>
      <c r="Y218" s="22"/>
      <c r="Z218" s="22"/>
    </row>
    <row r="219" spans="1:26">
      <c r="A219" s="36" t="s">
        <v>425</v>
      </c>
      <c r="B219" s="20" t="s">
        <v>426</v>
      </c>
      <c r="C219" s="24">
        <v>74.5352112676056</v>
      </c>
      <c r="D219" s="13" t="s">
        <v>25</v>
      </c>
      <c r="E219" s="20">
        <v>65</v>
      </c>
      <c r="F219" s="20">
        <v>64</v>
      </c>
      <c r="G219" s="20">
        <v>80</v>
      </c>
      <c r="H219" s="20">
        <v>80</v>
      </c>
      <c r="I219" s="20">
        <v>79</v>
      </c>
      <c r="J219" s="20">
        <v>79</v>
      </c>
      <c r="K219" s="20">
        <v>82</v>
      </c>
      <c r="L219" s="20">
        <v>80</v>
      </c>
      <c r="M219" s="20">
        <v>64</v>
      </c>
      <c r="N219" s="20">
        <v>80</v>
      </c>
      <c r="O219" s="20">
        <v>85</v>
      </c>
      <c r="P219" s="12">
        <v>74</v>
      </c>
      <c r="Q219" s="12">
        <v>69</v>
      </c>
      <c r="R219" s="12">
        <v>70</v>
      </c>
      <c r="S219" s="22">
        <v>53</v>
      </c>
      <c r="T219" s="22">
        <v>68</v>
      </c>
      <c r="U219" s="22">
        <v>65</v>
      </c>
      <c r="V219" s="22"/>
      <c r="W219" s="22"/>
      <c r="X219" s="22"/>
      <c r="Y219" s="22"/>
      <c r="Z219" s="22"/>
    </row>
    <row r="220" spans="1:26">
      <c r="A220" s="37" t="s">
        <v>427</v>
      </c>
      <c r="B220" s="12" t="s">
        <v>428</v>
      </c>
      <c r="C220" s="24">
        <v>72.9295774647887</v>
      </c>
      <c r="D220" s="13" t="s">
        <v>25</v>
      </c>
      <c r="E220" s="20">
        <v>66</v>
      </c>
      <c r="F220" s="20">
        <v>71</v>
      </c>
      <c r="G220" s="20">
        <v>82</v>
      </c>
      <c r="H220" s="20">
        <v>83</v>
      </c>
      <c r="I220" s="20">
        <v>79</v>
      </c>
      <c r="J220" s="20">
        <v>85</v>
      </c>
      <c r="K220" s="20">
        <v>81</v>
      </c>
      <c r="L220" s="20">
        <v>83</v>
      </c>
      <c r="M220" s="20">
        <v>67</v>
      </c>
      <c r="N220" s="20">
        <v>81</v>
      </c>
      <c r="O220" s="20">
        <v>85</v>
      </c>
      <c r="P220" s="12">
        <v>77</v>
      </c>
      <c r="Q220" s="12">
        <v>75</v>
      </c>
      <c r="R220" s="12">
        <v>19</v>
      </c>
      <c r="S220" s="22">
        <v>64</v>
      </c>
      <c r="T220" s="22">
        <v>69</v>
      </c>
      <c r="U220" s="22">
        <v>69</v>
      </c>
      <c r="V220" s="22"/>
      <c r="W220" s="22"/>
      <c r="X220" s="22"/>
      <c r="Y220" s="22"/>
      <c r="Z220" s="22"/>
    </row>
    <row r="221" spans="1:26">
      <c r="A221" s="37" t="s">
        <v>429</v>
      </c>
      <c r="B221" s="12" t="s">
        <v>430</v>
      </c>
      <c r="C221" s="24">
        <v>77.5492957746479</v>
      </c>
      <c r="D221" s="13" t="s">
        <v>25</v>
      </c>
      <c r="E221" s="20">
        <v>71</v>
      </c>
      <c r="F221" s="20">
        <v>75</v>
      </c>
      <c r="G221" s="20">
        <v>83</v>
      </c>
      <c r="H221" s="20">
        <v>80</v>
      </c>
      <c r="I221" s="20">
        <v>80</v>
      </c>
      <c r="J221" s="20">
        <v>82</v>
      </c>
      <c r="K221" s="20">
        <v>80</v>
      </c>
      <c r="L221" s="20">
        <v>83</v>
      </c>
      <c r="M221" s="20">
        <v>62</v>
      </c>
      <c r="N221" s="20">
        <v>78</v>
      </c>
      <c r="O221" s="20">
        <v>77</v>
      </c>
      <c r="P221" s="12">
        <v>85</v>
      </c>
      <c r="Q221" s="12">
        <v>73</v>
      </c>
      <c r="R221" s="12">
        <v>78</v>
      </c>
      <c r="S221" s="22">
        <v>66</v>
      </c>
      <c r="T221" s="22">
        <v>66</v>
      </c>
      <c r="U221" s="22">
        <v>72</v>
      </c>
      <c r="V221" s="22"/>
      <c r="W221" s="22"/>
      <c r="X221" s="22"/>
      <c r="Y221" s="22"/>
      <c r="Z221" s="22"/>
    </row>
    <row r="222" spans="1:26">
      <c r="A222" s="37" t="s">
        <v>431</v>
      </c>
      <c r="B222" s="12" t="s">
        <v>432</v>
      </c>
      <c r="C222" s="24">
        <v>80.830985915493</v>
      </c>
      <c r="D222" s="13" t="s">
        <v>25</v>
      </c>
      <c r="E222" s="20">
        <v>86</v>
      </c>
      <c r="F222" s="20">
        <v>82</v>
      </c>
      <c r="G222" s="20">
        <v>84</v>
      </c>
      <c r="H222" s="20">
        <v>83</v>
      </c>
      <c r="I222" s="20">
        <v>81</v>
      </c>
      <c r="J222" s="20">
        <v>83</v>
      </c>
      <c r="K222" s="20">
        <v>85</v>
      </c>
      <c r="L222" s="20">
        <v>84</v>
      </c>
      <c r="M222" s="20">
        <v>60</v>
      </c>
      <c r="N222" s="20">
        <v>83</v>
      </c>
      <c r="O222" s="20">
        <v>85</v>
      </c>
      <c r="P222" s="12">
        <v>83</v>
      </c>
      <c r="Q222" s="12">
        <v>80</v>
      </c>
      <c r="R222" s="12">
        <v>72</v>
      </c>
      <c r="S222" s="22">
        <v>77</v>
      </c>
      <c r="T222" s="22">
        <v>71</v>
      </c>
      <c r="U222" s="22">
        <v>80</v>
      </c>
      <c r="V222" s="22"/>
      <c r="W222" s="22"/>
      <c r="X222" s="22"/>
      <c r="Y222" s="22"/>
      <c r="Z222" s="22"/>
    </row>
    <row r="223" spans="1:26">
      <c r="A223" s="37" t="s">
        <v>433</v>
      </c>
      <c r="B223" s="12" t="s">
        <v>434</v>
      </c>
      <c r="C223" s="24">
        <v>80.9577464788732</v>
      </c>
      <c r="D223" s="13" t="s">
        <v>25</v>
      </c>
      <c r="E223" s="20">
        <v>82</v>
      </c>
      <c r="F223" s="20">
        <v>75</v>
      </c>
      <c r="G223" s="20">
        <v>83</v>
      </c>
      <c r="H223" s="20">
        <v>80</v>
      </c>
      <c r="I223" s="20">
        <v>83</v>
      </c>
      <c r="J223" s="20">
        <v>88</v>
      </c>
      <c r="K223" s="20">
        <v>81</v>
      </c>
      <c r="L223" s="20">
        <v>84</v>
      </c>
      <c r="M223" s="20">
        <v>80</v>
      </c>
      <c r="N223" s="20">
        <v>84</v>
      </c>
      <c r="O223" s="20">
        <v>79</v>
      </c>
      <c r="P223" s="12">
        <v>83</v>
      </c>
      <c r="Q223" s="12">
        <v>76</v>
      </c>
      <c r="R223" s="12">
        <v>78</v>
      </c>
      <c r="S223" s="22">
        <v>69</v>
      </c>
      <c r="T223" s="22">
        <v>71</v>
      </c>
      <c r="U223" s="22">
        <v>88</v>
      </c>
      <c r="V223" s="22"/>
      <c r="W223" s="22"/>
      <c r="X223" s="22"/>
      <c r="Y223" s="22"/>
      <c r="Z223" s="22"/>
    </row>
    <row r="224" spans="1:26">
      <c r="A224" s="37" t="s">
        <v>435</v>
      </c>
      <c r="B224" s="12" t="s">
        <v>436</v>
      </c>
      <c r="C224" s="24">
        <v>76.0704225352113</v>
      </c>
      <c r="D224" s="13" t="s">
        <v>25</v>
      </c>
      <c r="E224" s="12">
        <v>75</v>
      </c>
      <c r="F224" s="12">
        <v>71</v>
      </c>
      <c r="G224" s="12">
        <v>83</v>
      </c>
      <c r="H224" s="12">
        <v>83</v>
      </c>
      <c r="I224" s="12">
        <v>77</v>
      </c>
      <c r="J224" s="12">
        <v>74</v>
      </c>
      <c r="K224" s="12">
        <v>86</v>
      </c>
      <c r="L224" s="12">
        <v>71</v>
      </c>
      <c r="M224" s="12">
        <v>64</v>
      </c>
      <c r="N224" s="12">
        <v>75</v>
      </c>
      <c r="O224" s="12">
        <v>80</v>
      </c>
      <c r="P224" s="12">
        <v>91</v>
      </c>
      <c r="Q224" s="12">
        <v>76</v>
      </c>
      <c r="R224" s="12">
        <v>71</v>
      </c>
      <c r="S224" s="22">
        <v>73</v>
      </c>
      <c r="T224" s="22">
        <v>68</v>
      </c>
      <c r="U224" s="22">
        <v>74</v>
      </c>
      <c r="V224" s="22"/>
      <c r="W224" s="22"/>
      <c r="X224" s="22"/>
      <c r="Y224" s="22"/>
      <c r="Z224" s="22"/>
    </row>
    <row r="225" spans="1:26">
      <c r="A225" s="37" t="s">
        <v>437</v>
      </c>
      <c r="B225" s="12" t="s">
        <v>438</v>
      </c>
      <c r="C225" s="24">
        <v>71.6901408450704</v>
      </c>
      <c r="D225" s="13" t="s">
        <v>25</v>
      </c>
      <c r="E225" s="12">
        <v>69</v>
      </c>
      <c r="F225" s="12">
        <v>69</v>
      </c>
      <c r="G225" s="12">
        <v>78</v>
      </c>
      <c r="H225" s="12">
        <v>66</v>
      </c>
      <c r="I225" s="12">
        <v>82</v>
      </c>
      <c r="J225" s="12">
        <v>69</v>
      </c>
      <c r="K225" s="12">
        <v>75</v>
      </c>
      <c r="L225" s="12">
        <v>70</v>
      </c>
      <c r="M225" s="12">
        <v>63</v>
      </c>
      <c r="N225" s="12">
        <v>79</v>
      </c>
      <c r="O225" s="12">
        <v>84</v>
      </c>
      <c r="P225" s="12">
        <v>85</v>
      </c>
      <c r="Q225" s="12">
        <v>64</v>
      </c>
      <c r="R225" s="12">
        <v>67</v>
      </c>
      <c r="S225" s="22">
        <v>60</v>
      </c>
      <c r="T225" s="22">
        <v>60</v>
      </c>
      <c r="U225" s="22">
        <v>74</v>
      </c>
      <c r="V225" s="22"/>
      <c r="W225" s="22"/>
      <c r="X225" s="22"/>
      <c r="Y225" s="22"/>
      <c r="Z225" s="22"/>
    </row>
    <row r="226" spans="1:26">
      <c r="A226" s="37" t="s">
        <v>439</v>
      </c>
      <c r="B226" s="12" t="s">
        <v>440</v>
      </c>
      <c r="C226" s="24">
        <v>74.7605633802817</v>
      </c>
      <c r="D226" s="13" t="s">
        <v>25</v>
      </c>
      <c r="E226" s="12">
        <v>82</v>
      </c>
      <c r="F226" s="12">
        <v>74</v>
      </c>
      <c r="G226" s="12">
        <v>80</v>
      </c>
      <c r="H226" s="12">
        <v>76</v>
      </c>
      <c r="I226" s="12">
        <v>82</v>
      </c>
      <c r="J226" s="12">
        <v>80</v>
      </c>
      <c r="K226" s="12">
        <v>79</v>
      </c>
      <c r="L226" s="12">
        <v>67</v>
      </c>
      <c r="M226" s="12">
        <v>71</v>
      </c>
      <c r="N226" s="12">
        <v>76</v>
      </c>
      <c r="O226" s="12">
        <v>68</v>
      </c>
      <c r="P226" s="12">
        <v>91</v>
      </c>
      <c r="Q226" s="12">
        <v>55</v>
      </c>
      <c r="R226" s="12">
        <v>74</v>
      </c>
      <c r="S226" s="22">
        <v>78</v>
      </c>
      <c r="T226" s="22">
        <v>76</v>
      </c>
      <c r="U226" s="22">
        <v>80</v>
      </c>
      <c r="V226" s="22"/>
      <c r="W226" s="22"/>
      <c r="X226" s="22"/>
      <c r="Y226" s="22"/>
      <c r="Z226" s="22"/>
    </row>
    <row r="227" spans="1:26">
      <c r="A227" s="37" t="s">
        <v>441</v>
      </c>
      <c r="B227" s="12" t="s">
        <v>442</v>
      </c>
      <c r="C227" s="24">
        <v>85.1408450704225</v>
      </c>
      <c r="D227" s="13" t="s">
        <v>25</v>
      </c>
      <c r="E227" s="12">
        <v>81</v>
      </c>
      <c r="F227" s="12">
        <v>76</v>
      </c>
      <c r="G227" s="12">
        <v>93</v>
      </c>
      <c r="H227" s="12">
        <v>83</v>
      </c>
      <c r="I227" s="12">
        <v>92</v>
      </c>
      <c r="J227" s="12">
        <v>87</v>
      </c>
      <c r="K227" s="12">
        <v>89</v>
      </c>
      <c r="L227" s="12">
        <v>85</v>
      </c>
      <c r="M227" s="12">
        <v>61</v>
      </c>
      <c r="N227" s="12">
        <v>84</v>
      </c>
      <c r="O227" s="12">
        <v>90</v>
      </c>
      <c r="P227" s="12">
        <v>87</v>
      </c>
      <c r="Q227" s="12">
        <v>82</v>
      </c>
      <c r="R227" s="12">
        <v>87</v>
      </c>
      <c r="S227" s="22">
        <v>79</v>
      </c>
      <c r="T227" s="22">
        <v>74</v>
      </c>
      <c r="U227" s="22">
        <v>92</v>
      </c>
      <c r="V227" s="22"/>
      <c r="W227" s="22"/>
      <c r="X227" s="22"/>
      <c r="Y227" s="22"/>
      <c r="Z227" s="22"/>
    </row>
    <row r="228" spans="1:26">
      <c r="A228" s="37" t="s">
        <v>443</v>
      </c>
      <c r="B228" s="12" t="s">
        <v>444</v>
      </c>
      <c r="C228" s="24">
        <v>81.5352112676056</v>
      </c>
      <c r="D228" s="13" t="s">
        <v>25</v>
      </c>
      <c r="E228" s="12">
        <v>84</v>
      </c>
      <c r="F228" s="12">
        <v>73</v>
      </c>
      <c r="G228" s="12">
        <v>83</v>
      </c>
      <c r="H228" s="12">
        <v>74</v>
      </c>
      <c r="I228" s="12">
        <v>89</v>
      </c>
      <c r="J228" s="12">
        <v>83</v>
      </c>
      <c r="K228" s="12">
        <v>86</v>
      </c>
      <c r="L228" s="12">
        <v>81</v>
      </c>
      <c r="M228" s="12">
        <v>79</v>
      </c>
      <c r="N228" s="12">
        <v>80</v>
      </c>
      <c r="O228" s="12">
        <v>82</v>
      </c>
      <c r="P228" s="12">
        <v>94</v>
      </c>
      <c r="Q228" s="12">
        <v>83</v>
      </c>
      <c r="R228" s="12">
        <v>75</v>
      </c>
      <c r="S228" s="22">
        <v>78</v>
      </c>
      <c r="T228" s="22">
        <v>72</v>
      </c>
      <c r="U228" s="22">
        <v>84</v>
      </c>
      <c r="V228" s="22"/>
      <c r="W228" s="22"/>
      <c r="X228" s="22"/>
      <c r="Y228" s="22"/>
      <c r="Z228" s="22"/>
    </row>
    <row r="229" spans="1:26">
      <c r="A229" s="37" t="s">
        <v>445</v>
      </c>
      <c r="B229" s="12" t="s">
        <v>446</v>
      </c>
      <c r="C229" s="24">
        <v>79.7887323943662</v>
      </c>
      <c r="D229" s="13" t="s">
        <v>25</v>
      </c>
      <c r="E229" s="12">
        <v>66</v>
      </c>
      <c r="F229" s="12">
        <v>73</v>
      </c>
      <c r="G229" s="12">
        <v>92</v>
      </c>
      <c r="H229" s="12">
        <v>81</v>
      </c>
      <c r="I229" s="12">
        <v>83</v>
      </c>
      <c r="J229" s="12">
        <v>77</v>
      </c>
      <c r="K229" s="12">
        <v>85</v>
      </c>
      <c r="L229" s="12">
        <v>82</v>
      </c>
      <c r="M229" s="12">
        <v>68</v>
      </c>
      <c r="N229" s="12">
        <v>86</v>
      </c>
      <c r="O229" s="12">
        <v>84</v>
      </c>
      <c r="P229" s="12">
        <v>79</v>
      </c>
      <c r="Q229" s="12">
        <v>81</v>
      </c>
      <c r="R229" s="12">
        <v>82</v>
      </c>
      <c r="S229" s="22">
        <v>60</v>
      </c>
      <c r="T229" s="22">
        <v>72</v>
      </c>
      <c r="U229" s="22">
        <v>76</v>
      </c>
      <c r="V229" s="22"/>
      <c r="W229" s="22"/>
      <c r="X229" s="22"/>
      <c r="Y229" s="22"/>
      <c r="Z229" s="22"/>
    </row>
    <row r="230" spans="1:26">
      <c r="A230" s="37" t="s">
        <v>447</v>
      </c>
      <c r="B230" s="12" t="s">
        <v>448</v>
      </c>
      <c r="C230" s="24">
        <v>75.4788732394366</v>
      </c>
      <c r="D230" s="13" t="s">
        <v>25</v>
      </c>
      <c r="E230" s="12">
        <v>77</v>
      </c>
      <c r="F230" s="12">
        <v>60</v>
      </c>
      <c r="G230" s="12">
        <v>76</v>
      </c>
      <c r="H230" s="12">
        <v>76</v>
      </c>
      <c r="I230" s="12">
        <v>76</v>
      </c>
      <c r="J230" s="12">
        <v>69</v>
      </c>
      <c r="K230" s="12">
        <v>83</v>
      </c>
      <c r="L230" s="12">
        <v>73</v>
      </c>
      <c r="M230" s="12">
        <v>68</v>
      </c>
      <c r="N230" s="12">
        <v>85</v>
      </c>
      <c r="O230" s="12">
        <v>90</v>
      </c>
      <c r="P230" s="12">
        <v>82</v>
      </c>
      <c r="Q230" s="12">
        <v>81</v>
      </c>
      <c r="R230" s="12">
        <v>78</v>
      </c>
      <c r="S230" s="22">
        <v>60</v>
      </c>
      <c r="T230" s="22">
        <v>64</v>
      </c>
      <c r="U230" s="22">
        <v>75</v>
      </c>
      <c r="V230" s="22"/>
      <c r="W230" s="22"/>
      <c r="X230" s="22"/>
      <c r="Y230" s="22"/>
      <c r="Z230" s="22"/>
    </row>
    <row r="231" spans="1:26">
      <c r="A231" s="37" t="s">
        <v>449</v>
      </c>
      <c r="B231" s="12" t="s">
        <v>450</v>
      </c>
      <c r="C231" s="24">
        <v>73.9295774647887</v>
      </c>
      <c r="D231" s="13" t="s">
        <v>25</v>
      </c>
      <c r="E231" s="12">
        <v>66</v>
      </c>
      <c r="F231" s="12">
        <v>56</v>
      </c>
      <c r="G231" s="12">
        <v>79</v>
      </c>
      <c r="H231" s="12">
        <v>79</v>
      </c>
      <c r="I231" s="12">
        <v>73</v>
      </c>
      <c r="J231" s="12">
        <v>80</v>
      </c>
      <c r="K231" s="12">
        <v>73</v>
      </c>
      <c r="L231" s="12">
        <v>73</v>
      </c>
      <c r="M231" s="12">
        <v>69</v>
      </c>
      <c r="N231" s="12">
        <v>83</v>
      </c>
      <c r="O231" s="12">
        <v>78</v>
      </c>
      <c r="P231" s="12">
        <v>72</v>
      </c>
      <c r="Q231" s="12">
        <v>82</v>
      </c>
      <c r="R231" s="12">
        <v>70</v>
      </c>
      <c r="S231" s="22">
        <v>66</v>
      </c>
      <c r="T231" s="22">
        <v>71</v>
      </c>
      <c r="U231" s="22">
        <v>77</v>
      </c>
      <c r="V231" s="22"/>
      <c r="W231" s="22"/>
      <c r="X231" s="22"/>
      <c r="Y231" s="22"/>
      <c r="Z231" s="22"/>
    </row>
    <row r="232" spans="1:26">
      <c r="A232" s="12" t="s">
        <v>451</v>
      </c>
      <c r="B232" s="12" t="s">
        <v>452</v>
      </c>
      <c r="C232" s="24">
        <v>84.3661971830986</v>
      </c>
      <c r="D232" s="13" t="s">
        <v>25</v>
      </c>
      <c r="E232" s="20">
        <v>89</v>
      </c>
      <c r="F232" s="20">
        <v>73</v>
      </c>
      <c r="G232" s="20">
        <v>85</v>
      </c>
      <c r="H232" s="20">
        <v>83</v>
      </c>
      <c r="I232" s="20">
        <v>91</v>
      </c>
      <c r="J232" s="20">
        <v>87</v>
      </c>
      <c r="K232" s="20">
        <v>89</v>
      </c>
      <c r="L232" s="20">
        <v>84</v>
      </c>
      <c r="M232" s="20">
        <v>70</v>
      </c>
      <c r="N232" s="20">
        <v>86</v>
      </c>
      <c r="O232" s="12">
        <v>83</v>
      </c>
      <c r="P232" s="12">
        <v>90</v>
      </c>
      <c r="Q232" s="12">
        <v>81</v>
      </c>
      <c r="R232" s="22">
        <v>86</v>
      </c>
      <c r="S232" s="22">
        <v>79</v>
      </c>
      <c r="T232" s="22">
        <v>76</v>
      </c>
      <c r="U232" s="22">
        <v>85</v>
      </c>
      <c r="V232" s="22"/>
      <c r="W232" s="22"/>
      <c r="X232" s="22"/>
      <c r="Y232" s="22"/>
      <c r="Z232" s="22"/>
    </row>
    <row r="233" spans="1:26">
      <c r="A233" s="12" t="s">
        <v>453</v>
      </c>
      <c r="B233" s="12" t="s">
        <v>454</v>
      </c>
      <c r="C233" s="24">
        <v>73.2816901408451</v>
      </c>
      <c r="D233" s="13" t="s">
        <v>25</v>
      </c>
      <c r="E233" s="20">
        <v>74</v>
      </c>
      <c r="F233" s="20">
        <v>62</v>
      </c>
      <c r="G233" s="20">
        <v>76</v>
      </c>
      <c r="H233" s="20">
        <v>85</v>
      </c>
      <c r="I233" s="20">
        <v>78</v>
      </c>
      <c r="J233" s="20">
        <v>72</v>
      </c>
      <c r="K233" s="20">
        <v>73</v>
      </c>
      <c r="L233" s="20">
        <v>80</v>
      </c>
      <c r="M233" s="20">
        <v>66</v>
      </c>
      <c r="N233" s="20">
        <v>84</v>
      </c>
      <c r="O233" s="12">
        <v>71</v>
      </c>
      <c r="P233" s="12">
        <v>67</v>
      </c>
      <c r="Q233" s="12">
        <v>71</v>
      </c>
      <c r="R233" s="22">
        <v>68</v>
      </c>
      <c r="S233" s="22">
        <v>64</v>
      </c>
      <c r="T233" s="22">
        <v>68</v>
      </c>
      <c r="U233" s="22">
        <v>68</v>
      </c>
      <c r="V233" s="22"/>
      <c r="W233" s="22"/>
      <c r="X233" s="22"/>
      <c r="Y233" s="22"/>
      <c r="Z233" s="22"/>
    </row>
    <row r="234" spans="1:26">
      <c r="A234" s="12" t="s">
        <v>455</v>
      </c>
      <c r="B234" s="12" t="s">
        <v>456</v>
      </c>
      <c r="C234" s="24">
        <v>82.6197183098592</v>
      </c>
      <c r="D234" s="13" t="s">
        <v>25</v>
      </c>
      <c r="E234" s="20">
        <v>89</v>
      </c>
      <c r="F234" s="20">
        <v>82</v>
      </c>
      <c r="G234" s="20">
        <v>90</v>
      </c>
      <c r="H234" s="20">
        <v>88</v>
      </c>
      <c r="I234" s="20">
        <v>85</v>
      </c>
      <c r="J234" s="20">
        <v>87</v>
      </c>
      <c r="K234" s="20">
        <v>86</v>
      </c>
      <c r="L234" s="20">
        <v>78</v>
      </c>
      <c r="M234" s="20">
        <v>73</v>
      </c>
      <c r="N234" s="20">
        <v>85</v>
      </c>
      <c r="O234" s="12">
        <v>83</v>
      </c>
      <c r="P234" s="12">
        <v>93</v>
      </c>
      <c r="Q234" s="12">
        <v>75</v>
      </c>
      <c r="R234" s="22">
        <v>75</v>
      </c>
      <c r="S234" s="22">
        <v>83</v>
      </c>
      <c r="T234" s="22">
        <v>77</v>
      </c>
      <c r="U234" s="22">
        <v>82</v>
      </c>
      <c r="V234" s="22"/>
      <c r="W234" s="22"/>
      <c r="X234" s="22"/>
      <c r="Y234" s="22"/>
      <c r="Z234" s="22"/>
    </row>
    <row r="235" spans="1:26">
      <c r="A235" s="12" t="s">
        <v>457</v>
      </c>
      <c r="B235" s="12" t="s">
        <v>458</v>
      </c>
      <c r="C235" s="24">
        <v>88.0281690140845</v>
      </c>
      <c r="D235" s="13" t="s">
        <v>25</v>
      </c>
      <c r="E235" s="20">
        <v>92</v>
      </c>
      <c r="F235" s="20">
        <v>87</v>
      </c>
      <c r="G235" s="20">
        <v>91</v>
      </c>
      <c r="H235" s="20">
        <v>91</v>
      </c>
      <c r="I235" s="20">
        <v>90</v>
      </c>
      <c r="J235" s="20">
        <v>89</v>
      </c>
      <c r="K235" s="20">
        <v>93</v>
      </c>
      <c r="L235" s="20">
        <v>90</v>
      </c>
      <c r="M235" s="20">
        <v>78</v>
      </c>
      <c r="N235" s="20">
        <v>89</v>
      </c>
      <c r="O235" s="12">
        <v>88</v>
      </c>
      <c r="P235" s="12">
        <v>90</v>
      </c>
      <c r="Q235" s="12">
        <v>82</v>
      </c>
      <c r="R235" s="22">
        <v>86</v>
      </c>
      <c r="S235" s="22">
        <v>83</v>
      </c>
      <c r="T235" s="22">
        <v>77</v>
      </c>
      <c r="U235" s="22">
        <v>87</v>
      </c>
      <c r="V235" s="22"/>
      <c r="W235" s="22"/>
      <c r="X235" s="22"/>
      <c r="Y235" s="22"/>
      <c r="Z235" s="22"/>
    </row>
    <row r="236" spans="1:26">
      <c r="A236" s="12" t="s">
        <v>459</v>
      </c>
      <c r="B236" s="12" t="s">
        <v>460</v>
      </c>
      <c r="C236" s="24">
        <v>85.9014084507042</v>
      </c>
      <c r="D236" s="13" t="s">
        <v>25</v>
      </c>
      <c r="E236" s="20">
        <v>85</v>
      </c>
      <c r="F236" s="20">
        <v>82</v>
      </c>
      <c r="G236" s="20">
        <v>85</v>
      </c>
      <c r="H236" s="20">
        <v>92</v>
      </c>
      <c r="I236" s="20">
        <v>87</v>
      </c>
      <c r="J236" s="20">
        <v>90</v>
      </c>
      <c r="K236" s="20">
        <v>91</v>
      </c>
      <c r="L236" s="20">
        <v>86</v>
      </c>
      <c r="M236" s="20">
        <v>83</v>
      </c>
      <c r="N236" s="20">
        <v>85</v>
      </c>
      <c r="O236" s="12">
        <v>93</v>
      </c>
      <c r="P236" s="12">
        <v>94</v>
      </c>
      <c r="Q236" s="12">
        <v>80</v>
      </c>
      <c r="R236" s="22">
        <v>84</v>
      </c>
      <c r="S236" s="22">
        <v>83</v>
      </c>
      <c r="T236" s="22">
        <v>75</v>
      </c>
      <c r="U236" s="22">
        <v>79</v>
      </c>
      <c r="V236" s="22"/>
      <c r="W236" s="22"/>
      <c r="X236" s="22"/>
      <c r="Y236" s="22"/>
      <c r="Z236" s="22"/>
    </row>
    <row r="237" spans="1:26">
      <c r="A237" s="12" t="s">
        <v>461</v>
      </c>
      <c r="B237" s="12" t="s">
        <v>462</v>
      </c>
      <c r="C237" s="24">
        <v>85.056338028169</v>
      </c>
      <c r="D237" s="13" t="s">
        <v>25</v>
      </c>
      <c r="E237" s="20">
        <v>84</v>
      </c>
      <c r="F237" s="20">
        <v>77</v>
      </c>
      <c r="G237" s="20">
        <v>88</v>
      </c>
      <c r="H237" s="20">
        <v>91</v>
      </c>
      <c r="I237" s="20">
        <v>90</v>
      </c>
      <c r="J237" s="20">
        <v>93</v>
      </c>
      <c r="K237" s="20">
        <v>86</v>
      </c>
      <c r="L237" s="20">
        <v>86</v>
      </c>
      <c r="M237" s="20">
        <v>75</v>
      </c>
      <c r="N237" s="20">
        <v>86</v>
      </c>
      <c r="O237" s="12">
        <v>88</v>
      </c>
      <c r="P237" s="12">
        <v>92</v>
      </c>
      <c r="Q237" s="12">
        <v>78</v>
      </c>
      <c r="R237" s="22">
        <v>81</v>
      </c>
      <c r="S237" s="22">
        <v>81</v>
      </c>
      <c r="T237" s="22">
        <v>78</v>
      </c>
      <c r="U237" s="22">
        <v>81</v>
      </c>
      <c r="V237" s="22"/>
      <c r="W237" s="22"/>
      <c r="X237" s="22"/>
      <c r="Y237" s="22"/>
      <c r="Z237" s="22"/>
    </row>
    <row r="238" spans="1:26">
      <c r="A238" s="12" t="s">
        <v>463</v>
      </c>
      <c r="B238" s="12" t="s">
        <v>464</v>
      </c>
      <c r="C238" s="24">
        <v>87.943661971831</v>
      </c>
      <c r="D238" s="13" t="s">
        <v>25</v>
      </c>
      <c r="E238" s="20">
        <v>92</v>
      </c>
      <c r="F238" s="20">
        <v>79</v>
      </c>
      <c r="G238" s="20">
        <v>92</v>
      </c>
      <c r="H238" s="20">
        <v>92</v>
      </c>
      <c r="I238" s="20">
        <v>92</v>
      </c>
      <c r="J238" s="20">
        <v>93</v>
      </c>
      <c r="K238" s="20">
        <v>91</v>
      </c>
      <c r="L238" s="20">
        <v>91</v>
      </c>
      <c r="M238" s="20">
        <v>89</v>
      </c>
      <c r="N238" s="20">
        <v>86</v>
      </c>
      <c r="O238" s="12">
        <v>86</v>
      </c>
      <c r="P238" s="12">
        <v>92</v>
      </c>
      <c r="Q238" s="12">
        <v>79</v>
      </c>
      <c r="R238" s="22">
        <v>85</v>
      </c>
      <c r="S238" s="22">
        <v>85</v>
      </c>
      <c r="T238" s="22">
        <v>81</v>
      </c>
      <c r="U238" s="22">
        <v>82</v>
      </c>
      <c r="V238" s="22"/>
      <c r="W238" s="22"/>
      <c r="X238" s="22"/>
      <c r="Y238" s="22"/>
      <c r="Z238" s="22"/>
    </row>
    <row r="239" spans="1:26">
      <c r="A239" s="12" t="s">
        <v>465</v>
      </c>
      <c r="B239" s="12" t="s">
        <v>466</v>
      </c>
      <c r="C239" s="24">
        <v>78.9859154929577</v>
      </c>
      <c r="D239" s="13" t="s">
        <v>25</v>
      </c>
      <c r="E239" s="20">
        <v>89</v>
      </c>
      <c r="F239" s="20">
        <v>81</v>
      </c>
      <c r="G239" s="20">
        <v>80</v>
      </c>
      <c r="H239" s="20">
        <v>85</v>
      </c>
      <c r="I239" s="20">
        <v>73</v>
      </c>
      <c r="J239" s="20">
        <v>80</v>
      </c>
      <c r="K239" s="20">
        <v>87</v>
      </c>
      <c r="L239" s="20">
        <v>76</v>
      </c>
      <c r="M239" s="20">
        <v>78</v>
      </c>
      <c r="N239" s="20">
        <v>79</v>
      </c>
      <c r="O239" s="12">
        <v>83</v>
      </c>
      <c r="P239" s="12">
        <v>93</v>
      </c>
      <c r="Q239" s="12">
        <v>69</v>
      </c>
      <c r="R239" s="22">
        <v>77</v>
      </c>
      <c r="S239" s="22">
        <v>80</v>
      </c>
      <c r="T239" s="22">
        <v>66</v>
      </c>
      <c r="U239" s="22">
        <v>80</v>
      </c>
      <c r="V239" s="22"/>
      <c r="W239" s="22"/>
      <c r="X239" s="22"/>
      <c r="Y239" s="22"/>
      <c r="Z239" s="22"/>
    </row>
    <row r="240" spans="1:26">
      <c r="A240" s="12" t="s">
        <v>467</v>
      </c>
      <c r="B240" s="12" t="s">
        <v>468</v>
      </c>
      <c r="C240" s="24">
        <v>77.3521126760563</v>
      </c>
      <c r="D240" s="13" t="s">
        <v>25</v>
      </c>
      <c r="E240" s="20">
        <v>86</v>
      </c>
      <c r="F240" s="20">
        <v>88</v>
      </c>
      <c r="G240" s="20">
        <v>81</v>
      </c>
      <c r="H240" s="20">
        <v>88</v>
      </c>
      <c r="I240" s="20">
        <v>78</v>
      </c>
      <c r="J240" s="20">
        <v>86</v>
      </c>
      <c r="K240" s="20">
        <v>92</v>
      </c>
      <c r="L240" s="20">
        <v>83</v>
      </c>
      <c r="M240" s="20">
        <v>76</v>
      </c>
      <c r="N240" s="20">
        <v>81</v>
      </c>
      <c r="O240" s="12">
        <v>90</v>
      </c>
      <c r="P240" s="26">
        <v>0</v>
      </c>
      <c r="Q240" s="12">
        <v>79</v>
      </c>
      <c r="R240" s="22">
        <v>87</v>
      </c>
      <c r="S240" s="27">
        <v>0</v>
      </c>
      <c r="T240" s="27">
        <v>0</v>
      </c>
      <c r="U240" s="22">
        <v>89</v>
      </c>
      <c r="V240" s="22" t="s">
        <v>86</v>
      </c>
      <c r="W240" s="22"/>
      <c r="X240" s="22"/>
      <c r="Y240" s="22"/>
      <c r="Z240" s="22"/>
    </row>
    <row r="241" spans="1:26">
      <c r="A241" s="12" t="s">
        <v>469</v>
      </c>
      <c r="B241" s="12" t="s">
        <v>470</v>
      </c>
      <c r="C241" s="24">
        <v>69.3098591549296</v>
      </c>
      <c r="D241" s="13" t="s">
        <v>25</v>
      </c>
      <c r="E241" s="20">
        <v>77</v>
      </c>
      <c r="F241" s="20">
        <v>61</v>
      </c>
      <c r="G241" s="20">
        <v>77</v>
      </c>
      <c r="H241" s="20">
        <v>73</v>
      </c>
      <c r="I241" s="20">
        <v>60</v>
      </c>
      <c r="J241" s="20">
        <v>77</v>
      </c>
      <c r="K241" s="20">
        <v>68</v>
      </c>
      <c r="L241" s="20">
        <v>62</v>
      </c>
      <c r="M241" s="20">
        <v>64</v>
      </c>
      <c r="N241" s="20">
        <v>79</v>
      </c>
      <c r="O241" s="12">
        <v>70</v>
      </c>
      <c r="P241" s="12">
        <v>87</v>
      </c>
      <c r="Q241" s="12">
        <v>63</v>
      </c>
      <c r="R241" s="22">
        <v>67</v>
      </c>
      <c r="S241" s="22">
        <v>75</v>
      </c>
      <c r="T241" s="22">
        <v>72</v>
      </c>
      <c r="U241" s="22">
        <v>79</v>
      </c>
      <c r="V241" s="22"/>
      <c r="W241" s="22"/>
      <c r="X241" s="22"/>
      <c r="Y241" s="22"/>
      <c r="Z241" s="22"/>
    </row>
    <row r="242" spans="1:26">
      <c r="A242" s="12" t="s">
        <v>471</v>
      </c>
      <c r="B242" s="12" t="s">
        <v>472</v>
      </c>
      <c r="C242" s="24">
        <v>76.3521126760563</v>
      </c>
      <c r="D242" s="13" t="s">
        <v>25</v>
      </c>
      <c r="E242" s="20">
        <v>78</v>
      </c>
      <c r="F242" s="20">
        <v>74</v>
      </c>
      <c r="G242" s="20">
        <v>77</v>
      </c>
      <c r="H242" s="20">
        <v>85</v>
      </c>
      <c r="I242" s="20">
        <v>62</v>
      </c>
      <c r="J242" s="20">
        <v>86</v>
      </c>
      <c r="K242" s="20">
        <v>79</v>
      </c>
      <c r="L242" s="20">
        <v>81</v>
      </c>
      <c r="M242" s="20">
        <v>75</v>
      </c>
      <c r="N242" s="20">
        <v>81</v>
      </c>
      <c r="O242" s="12">
        <v>74</v>
      </c>
      <c r="P242" s="12">
        <v>91</v>
      </c>
      <c r="Q242" s="12">
        <v>68</v>
      </c>
      <c r="R242" s="22">
        <v>69</v>
      </c>
      <c r="S242" s="22">
        <v>73</v>
      </c>
      <c r="T242" s="22">
        <v>68</v>
      </c>
      <c r="U242" s="22">
        <v>90</v>
      </c>
      <c r="V242" s="22"/>
      <c r="W242" s="22"/>
      <c r="X242" s="22"/>
      <c r="Y242" s="22"/>
      <c r="Z242" s="22"/>
    </row>
    <row r="243" spans="1:26">
      <c r="A243" s="12" t="s">
        <v>473</v>
      </c>
      <c r="B243" s="12" t="s">
        <v>474</v>
      </c>
      <c r="C243" s="24">
        <v>78.9577464788732</v>
      </c>
      <c r="D243" s="13" t="s">
        <v>25</v>
      </c>
      <c r="E243" s="20">
        <v>86</v>
      </c>
      <c r="F243" s="20">
        <v>76</v>
      </c>
      <c r="G243" s="20">
        <v>85</v>
      </c>
      <c r="H243" s="20">
        <v>84</v>
      </c>
      <c r="I243" s="20">
        <v>70</v>
      </c>
      <c r="J243" s="20">
        <v>78</v>
      </c>
      <c r="K243" s="20">
        <v>86</v>
      </c>
      <c r="L243" s="20">
        <v>76</v>
      </c>
      <c r="M243" s="20">
        <v>69</v>
      </c>
      <c r="N243" s="20">
        <v>77</v>
      </c>
      <c r="O243" s="12">
        <v>84</v>
      </c>
      <c r="P243" s="12">
        <v>90</v>
      </c>
      <c r="Q243" s="12">
        <v>79</v>
      </c>
      <c r="R243" s="22">
        <v>76</v>
      </c>
      <c r="S243" s="22">
        <v>83</v>
      </c>
      <c r="T243" s="22">
        <v>73</v>
      </c>
      <c r="U243" s="22">
        <v>81</v>
      </c>
      <c r="V243" s="22"/>
      <c r="W243" s="22"/>
      <c r="X243" s="22"/>
      <c r="Y243" s="22"/>
      <c r="Z243" s="22"/>
    </row>
    <row r="244" spans="1:26">
      <c r="A244" s="12" t="s">
        <v>475</v>
      </c>
      <c r="B244" s="12" t="s">
        <v>476</v>
      </c>
      <c r="C244" s="24">
        <v>74.9154929577465</v>
      </c>
      <c r="D244" s="13" t="s">
        <v>25</v>
      </c>
      <c r="E244" s="20">
        <v>68</v>
      </c>
      <c r="F244" s="20">
        <v>74</v>
      </c>
      <c r="G244" s="20">
        <v>73</v>
      </c>
      <c r="H244" s="20">
        <v>78</v>
      </c>
      <c r="I244" s="20">
        <v>73</v>
      </c>
      <c r="J244" s="20">
        <v>69</v>
      </c>
      <c r="K244" s="20">
        <v>80</v>
      </c>
      <c r="L244" s="20">
        <v>80</v>
      </c>
      <c r="M244" s="20">
        <v>67</v>
      </c>
      <c r="N244" s="20">
        <v>75</v>
      </c>
      <c r="O244" s="12">
        <v>82</v>
      </c>
      <c r="P244" s="12">
        <v>75</v>
      </c>
      <c r="Q244" s="12">
        <v>73</v>
      </c>
      <c r="R244" s="22">
        <v>77</v>
      </c>
      <c r="S244" s="22">
        <v>75</v>
      </c>
      <c r="T244" s="22">
        <v>67</v>
      </c>
      <c r="U244" s="22">
        <v>77</v>
      </c>
      <c r="V244" s="22"/>
      <c r="W244" s="22"/>
      <c r="X244" s="22"/>
      <c r="Y244" s="22"/>
      <c r="Z244" s="22"/>
    </row>
    <row r="245" spans="1:26">
      <c r="A245" s="12" t="s">
        <v>477</v>
      </c>
      <c r="B245" s="12" t="s">
        <v>478</v>
      </c>
      <c r="C245" s="24">
        <v>81.3098591549296</v>
      </c>
      <c r="D245" s="13" t="s">
        <v>25</v>
      </c>
      <c r="E245" s="20">
        <v>80</v>
      </c>
      <c r="F245" s="20">
        <v>73</v>
      </c>
      <c r="G245" s="20">
        <v>81</v>
      </c>
      <c r="H245" s="20">
        <v>82</v>
      </c>
      <c r="I245" s="20">
        <v>83</v>
      </c>
      <c r="J245" s="20">
        <v>85</v>
      </c>
      <c r="K245" s="20">
        <v>83</v>
      </c>
      <c r="L245" s="20">
        <v>82</v>
      </c>
      <c r="M245" s="20">
        <v>72</v>
      </c>
      <c r="N245" s="20">
        <v>83</v>
      </c>
      <c r="O245" s="12">
        <v>90</v>
      </c>
      <c r="P245" s="12">
        <v>93</v>
      </c>
      <c r="Q245" s="12">
        <v>78</v>
      </c>
      <c r="R245" s="22">
        <v>80</v>
      </c>
      <c r="S245" s="22">
        <v>82</v>
      </c>
      <c r="T245" s="22">
        <v>67</v>
      </c>
      <c r="U245" s="22">
        <v>83</v>
      </c>
      <c r="V245" s="22"/>
      <c r="W245" s="22"/>
      <c r="X245" s="22"/>
      <c r="Y245" s="22"/>
      <c r="Z245" s="22"/>
    </row>
    <row r="246" spans="1:26">
      <c r="A246" s="12" t="s">
        <v>479</v>
      </c>
      <c r="B246" s="12" t="s">
        <v>480</v>
      </c>
      <c r="C246" s="24">
        <v>84.2535211267606</v>
      </c>
      <c r="D246" s="13" t="s">
        <v>25</v>
      </c>
      <c r="E246" s="20">
        <v>83</v>
      </c>
      <c r="F246" s="20">
        <v>74</v>
      </c>
      <c r="G246" s="20">
        <v>87</v>
      </c>
      <c r="H246" s="20">
        <v>81</v>
      </c>
      <c r="I246" s="20">
        <v>85</v>
      </c>
      <c r="J246" s="20">
        <v>91</v>
      </c>
      <c r="K246" s="20">
        <v>86</v>
      </c>
      <c r="L246" s="20">
        <v>84</v>
      </c>
      <c r="M246" s="20">
        <v>85</v>
      </c>
      <c r="N246" s="20">
        <v>83</v>
      </c>
      <c r="O246" s="12">
        <v>89</v>
      </c>
      <c r="P246" s="12">
        <v>92</v>
      </c>
      <c r="Q246" s="12">
        <v>85</v>
      </c>
      <c r="R246" s="22">
        <v>83</v>
      </c>
      <c r="S246" s="22">
        <v>82</v>
      </c>
      <c r="T246" s="22">
        <v>74</v>
      </c>
      <c r="U246" s="22">
        <v>82</v>
      </c>
      <c r="V246" s="22"/>
      <c r="W246" s="22"/>
      <c r="X246" s="22"/>
      <c r="Y246" s="22"/>
      <c r="Z246" s="22"/>
    </row>
    <row r="247" spans="1:26">
      <c r="A247" s="12" t="s">
        <v>481</v>
      </c>
      <c r="B247" s="12" t="s">
        <v>482</v>
      </c>
      <c r="C247" s="24">
        <v>78.8591549295775</v>
      </c>
      <c r="D247" s="13" t="s">
        <v>25</v>
      </c>
      <c r="E247" s="20">
        <v>84</v>
      </c>
      <c r="F247" s="20">
        <v>69</v>
      </c>
      <c r="G247" s="20">
        <v>87</v>
      </c>
      <c r="H247" s="20">
        <v>85</v>
      </c>
      <c r="I247" s="20">
        <v>74</v>
      </c>
      <c r="J247" s="20">
        <v>84</v>
      </c>
      <c r="K247" s="20">
        <v>78</v>
      </c>
      <c r="L247" s="20">
        <v>82</v>
      </c>
      <c r="M247" s="20">
        <v>75</v>
      </c>
      <c r="N247" s="20">
        <v>81</v>
      </c>
      <c r="O247" s="12">
        <v>85</v>
      </c>
      <c r="P247" s="12">
        <v>89</v>
      </c>
      <c r="Q247" s="12">
        <v>72</v>
      </c>
      <c r="R247" s="22">
        <v>70</v>
      </c>
      <c r="S247" s="22">
        <v>82</v>
      </c>
      <c r="T247" s="22">
        <v>64</v>
      </c>
      <c r="U247" s="22">
        <v>89</v>
      </c>
      <c r="V247" s="22"/>
      <c r="W247" s="22"/>
      <c r="X247" s="22"/>
      <c r="Y247" s="22"/>
      <c r="Z247" s="22"/>
    </row>
    <row r="248" spans="1:26">
      <c r="A248" s="12" t="s">
        <v>483</v>
      </c>
      <c r="B248" s="12" t="s">
        <v>484</v>
      </c>
      <c r="C248" s="24">
        <v>73.6338028169014</v>
      </c>
      <c r="D248" s="13" t="s">
        <v>25</v>
      </c>
      <c r="E248" s="20">
        <v>80</v>
      </c>
      <c r="F248" s="20">
        <v>62</v>
      </c>
      <c r="G248" s="20">
        <v>72</v>
      </c>
      <c r="H248" s="20">
        <v>73</v>
      </c>
      <c r="I248" s="20">
        <v>75</v>
      </c>
      <c r="J248" s="20">
        <v>73</v>
      </c>
      <c r="K248" s="20">
        <v>70</v>
      </c>
      <c r="L248" s="20">
        <v>79</v>
      </c>
      <c r="M248" s="20">
        <v>69</v>
      </c>
      <c r="N248" s="20">
        <v>78</v>
      </c>
      <c r="O248" s="12">
        <v>87</v>
      </c>
      <c r="P248" s="12">
        <v>84</v>
      </c>
      <c r="Q248" s="12">
        <v>66</v>
      </c>
      <c r="R248" s="22">
        <v>73</v>
      </c>
      <c r="S248" s="22">
        <v>68</v>
      </c>
      <c r="T248" s="22">
        <v>61</v>
      </c>
      <c r="U248" s="22">
        <v>84</v>
      </c>
      <c r="V248" s="22"/>
      <c r="W248" s="22"/>
      <c r="X248" s="22"/>
      <c r="Y248" s="22"/>
      <c r="Z248" s="22"/>
    </row>
    <row r="249" spans="1:26">
      <c r="A249" s="12" t="s">
        <v>485</v>
      </c>
      <c r="B249" s="12" t="s">
        <v>486</v>
      </c>
      <c r="C249" s="24">
        <v>84.4225352112676</v>
      </c>
      <c r="D249" s="13" t="s">
        <v>25</v>
      </c>
      <c r="E249" s="20">
        <v>92</v>
      </c>
      <c r="F249" s="20">
        <v>86</v>
      </c>
      <c r="G249" s="20">
        <v>90</v>
      </c>
      <c r="H249" s="20">
        <v>90</v>
      </c>
      <c r="I249" s="20">
        <v>79</v>
      </c>
      <c r="J249" s="20">
        <v>84</v>
      </c>
      <c r="K249" s="20">
        <v>86</v>
      </c>
      <c r="L249" s="20">
        <v>89</v>
      </c>
      <c r="M249" s="20">
        <v>85</v>
      </c>
      <c r="N249" s="20">
        <v>87</v>
      </c>
      <c r="O249" s="12">
        <v>85</v>
      </c>
      <c r="P249" s="12">
        <v>92</v>
      </c>
      <c r="Q249" s="12">
        <v>78</v>
      </c>
      <c r="R249" s="22">
        <v>75</v>
      </c>
      <c r="S249" s="22">
        <v>85</v>
      </c>
      <c r="T249" s="22">
        <v>72</v>
      </c>
      <c r="U249" s="22">
        <v>89</v>
      </c>
      <c r="V249" s="22"/>
      <c r="W249" s="22"/>
      <c r="X249" s="22"/>
      <c r="Y249" s="22"/>
      <c r="Z249" s="22"/>
    </row>
    <row r="250" spans="1:26">
      <c r="A250" s="12" t="s">
        <v>487</v>
      </c>
      <c r="B250" s="12" t="s">
        <v>488</v>
      </c>
      <c r="C250" s="24">
        <v>72.6338028169014</v>
      </c>
      <c r="D250" s="13" t="s">
        <v>25</v>
      </c>
      <c r="E250" s="20">
        <v>74</v>
      </c>
      <c r="F250" s="20">
        <v>63</v>
      </c>
      <c r="G250" s="20">
        <v>70</v>
      </c>
      <c r="H250" s="20">
        <v>81</v>
      </c>
      <c r="I250" s="20">
        <v>69</v>
      </c>
      <c r="J250" s="20">
        <v>74</v>
      </c>
      <c r="K250" s="20">
        <v>69</v>
      </c>
      <c r="L250" s="20">
        <v>79</v>
      </c>
      <c r="M250" s="20">
        <v>65</v>
      </c>
      <c r="N250" s="20">
        <v>82</v>
      </c>
      <c r="O250" s="12">
        <v>72</v>
      </c>
      <c r="P250" s="12">
        <v>81</v>
      </c>
      <c r="Q250" s="12">
        <v>68</v>
      </c>
      <c r="R250" s="22">
        <v>69</v>
      </c>
      <c r="S250" s="22">
        <v>77</v>
      </c>
      <c r="T250" s="22">
        <v>65</v>
      </c>
      <c r="U250" s="22">
        <v>82</v>
      </c>
      <c r="V250" s="22"/>
      <c r="W250" s="22"/>
      <c r="X250" s="22"/>
      <c r="Y250" s="22"/>
      <c r="Z250" s="22"/>
    </row>
    <row r="251" spans="1:26">
      <c r="A251" s="12" t="s">
        <v>489</v>
      </c>
      <c r="B251" s="12" t="s">
        <v>490</v>
      </c>
      <c r="C251" s="24">
        <v>79.8450704225352</v>
      </c>
      <c r="D251" s="13" t="s">
        <v>25</v>
      </c>
      <c r="E251" s="20">
        <v>83</v>
      </c>
      <c r="F251" s="20">
        <v>64</v>
      </c>
      <c r="G251" s="20">
        <v>87</v>
      </c>
      <c r="H251" s="20">
        <v>83</v>
      </c>
      <c r="I251" s="20">
        <v>78</v>
      </c>
      <c r="J251" s="20">
        <v>81</v>
      </c>
      <c r="K251" s="20">
        <v>77</v>
      </c>
      <c r="L251" s="20">
        <v>84</v>
      </c>
      <c r="M251" s="20">
        <v>75</v>
      </c>
      <c r="N251" s="20">
        <v>82</v>
      </c>
      <c r="O251" s="12">
        <v>82</v>
      </c>
      <c r="P251" s="12">
        <v>87</v>
      </c>
      <c r="Q251" s="12">
        <v>77</v>
      </c>
      <c r="R251" s="22">
        <v>80</v>
      </c>
      <c r="S251" s="22">
        <v>75</v>
      </c>
      <c r="T251" s="22">
        <v>76</v>
      </c>
      <c r="U251" s="22">
        <v>86</v>
      </c>
      <c r="V251" s="22"/>
      <c r="W251" s="22"/>
      <c r="X251" s="22"/>
      <c r="Y251" s="22"/>
      <c r="Z251" s="22"/>
    </row>
    <row r="252" spans="1:26">
      <c r="A252" s="12" t="s">
        <v>491</v>
      </c>
      <c r="B252" s="12" t="s">
        <v>492</v>
      </c>
      <c r="C252" s="24">
        <v>76.4225352112676</v>
      </c>
      <c r="D252" s="13" t="s">
        <v>25</v>
      </c>
      <c r="E252" s="20">
        <v>82</v>
      </c>
      <c r="F252" s="20">
        <v>73</v>
      </c>
      <c r="G252" s="20">
        <v>84</v>
      </c>
      <c r="H252" s="20">
        <v>77</v>
      </c>
      <c r="I252" s="20">
        <v>75</v>
      </c>
      <c r="J252" s="20">
        <v>78</v>
      </c>
      <c r="K252" s="20">
        <v>77</v>
      </c>
      <c r="L252" s="20">
        <v>69</v>
      </c>
      <c r="M252" s="20">
        <v>82</v>
      </c>
      <c r="N252" s="20">
        <v>79</v>
      </c>
      <c r="O252" s="12">
        <v>73</v>
      </c>
      <c r="P252" s="12">
        <v>87</v>
      </c>
      <c r="Q252" s="12">
        <v>73</v>
      </c>
      <c r="R252" s="22">
        <v>78</v>
      </c>
      <c r="S252" s="22">
        <v>77</v>
      </c>
      <c r="T252" s="22">
        <v>67</v>
      </c>
      <c r="U252" s="22">
        <v>83</v>
      </c>
      <c r="V252" s="22"/>
      <c r="W252" s="22"/>
      <c r="X252" s="22"/>
      <c r="Y252" s="22"/>
      <c r="Z252" s="22"/>
    </row>
    <row r="253" spans="1:26">
      <c r="A253" s="12" t="s">
        <v>493</v>
      </c>
      <c r="B253" s="12" t="s">
        <v>494</v>
      </c>
      <c r="C253" s="24">
        <v>72.1830985915493</v>
      </c>
      <c r="D253" s="13" t="s">
        <v>25</v>
      </c>
      <c r="E253" s="20">
        <v>79</v>
      </c>
      <c r="F253" s="20">
        <v>67</v>
      </c>
      <c r="G253" s="20">
        <v>75</v>
      </c>
      <c r="H253" s="20">
        <v>73</v>
      </c>
      <c r="I253" s="20">
        <v>65</v>
      </c>
      <c r="J253" s="20">
        <v>82</v>
      </c>
      <c r="K253" s="20">
        <v>65</v>
      </c>
      <c r="L253" s="20">
        <v>68</v>
      </c>
      <c r="M253" s="20">
        <v>67</v>
      </c>
      <c r="N253" s="20">
        <v>80</v>
      </c>
      <c r="O253" s="12">
        <v>73</v>
      </c>
      <c r="P253" s="12">
        <v>85</v>
      </c>
      <c r="Q253" s="12">
        <v>71</v>
      </c>
      <c r="R253" s="22">
        <v>76</v>
      </c>
      <c r="S253" s="22">
        <v>74</v>
      </c>
      <c r="T253" s="22">
        <v>72</v>
      </c>
      <c r="U253" s="22">
        <v>70</v>
      </c>
      <c r="V253" s="22"/>
      <c r="W253" s="22"/>
      <c r="X253" s="22"/>
      <c r="Y253" s="22"/>
      <c r="Z253" s="22"/>
    </row>
    <row r="254" spans="1:26">
      <c r="A254" s="12" t="s">
        <v>495</v>
      </c>
      <c r="B254" s="12" t="s">
        <v>496</v>
      </c>
      <c r="C254" s="24">
        <v>68.2253521126761</v>
      </c>
      <c r="D254" s="13" t="s">
        <v>25</v>
      </c>
      <c r="E254" s="12">
        <v>76</v>
      </c>
      <c r="F254" s="12">
        <v>69</v>
      </c>
      <c r="G254" s="20">
        <v>68</v>
      </c>
      <c r="H254" s="20">
        <v>73</v>
      </c>
      <c r="I254" s="20">
        <v>71</v>
      </c>
      <c r="J254" s="20">
        <v>60</v>
      </c>
      <c r="K254" s="20">
        <v>66</v>
      </c>
      <c r="L254" s="20">
        <v>66</v>
      </c>
      <c r="M254" s="20">
        <v>60</v>
      </c>
      <c r="N254" s="20">
        <v>74</v>
      </c>
      <c r="O254" s="12">
        <v>70</v>
      </c>
      <c r="P254" s="12">
        <v>81</v>
      </c>
      <c r="Q254" s="12">
        <v>62</v>
      </c>
      <c r="R254" s="22">
        <v>70</v>
      </c>
      <c r="S254" s="22">
        <v>63</v>
      </c>
      <c r="T254" s="22">
        <v>60</v>
      </c>
      <c r="U254" s="22">
        <v>81</v>
      </c>
      <c r="V254" s="22"/>
      <c r="W254" s="22"/>
      <c r="X254" s="22"/>
      <c r="Y254" s="22"/>
      <c r="Z254" s="22"/>
    </row>
    <row r="255" spans="1:26">
      <c r="A255" s="12" t="s">
        <v>497</v>
      </c>
      <c r="B255" s="12" t="s">
        <v>498</v>
      </c>
      <c r="C255" s="24">
        <v>61.8169014084507</v>
      </c>
      <c r="D255" s="13" t="s">
        <v>25</v>
      </c>
      <c r="E255" s="12">
        <v>57</v>
      </c>
      <c r="F255" s="12">
        <v>51</v>
      </c>
      <c r="G255" s="20">
        <v>62</v>
      </c>
      <c r="H255" s="20">
        <v>54</v>
      </c>
      <c r="I255" s="20">
        <v>62</v>
      </c>
      <c r="J255" s="20">
        <v>55</v>
      </c>
      <c r="K255" s="20">
        <v>61</v>
      </c>
      <c r="L255" s="20">
        <v>60</v>
      </c>
      <c r="M255" s="20">
        <v>61</v>
      </c>
      <c r="N255" s="20">
        <v>72</v>
      </c>
      <c r="O255" s="12">
        <v>60</v>
      </c>
      <c r="P255" s="12">
        <v>65</v>
      </c>
      <c r="Q255" s="12">
        <v>62</v>
      </c>
      <c r="R255" s="22">
        <v>70</v>
      </c>
      <c r="S255" s="22">
        <v>66</v>
      </c>
      <c r="T255" s="22">
        <v>73</v>
      </c>
      <c r="U255" s="22">
        <v>74</v>
      </c>
      <c r="V255" s="22"/>
      <c r="W255" s="22"/>
      <c r="X255" s="22"/>
      <c r="Y255" s="22"/>
      <c r="Z255" s="22"/>
    </row>
    <row r="256" spans="1:26">
      <c r="A256" s="12" t="s">
        <v>499</v>
      </c>
      <c r="B256" s="12" t="s">
        <v>500</v>
      </c>
      <c r="C256" s="24">
        <v>63.112676056338</v>
      </c>
      <c r="D256" s="13" t="s">
        <v>25</v>
      </c>
      <c r="E256" s="12">
        <v>61</v>
      </c>
      <c r="F256" s="12">
        <v>60</v>
      </c>
      <c r="G256" s="20">
        <v>60</v>
      </c>
      <c r="H256" s="20">
        <v>58</v>
      </c>
      <c r="I256" s="20">
        <v>62</v>
      </c>
      <c r="J256" s="20">
        <v>69</v>
      </c>
      <c r="K256" s="20">
        <v>60</v>
      </c>
      <c r="L256" s="20">
        <v>60</v>
      </c>
      <c r="M256" s="20">
        <v>64</v>
      </c>
      <c r="N256" s="20">
        <v>68</v>
      </c>
      <c r="O256" s="12">
        <v>61</v>
      </c>
      <c r="P256" s="12">
        <v>82</v>
      </c>
      <c r="Q256" s="12">
        <v>60</v>
      </c>
      <c r="R256" s="22">
        <v>66</v>
      </c>
      <c r="S256" s="22">
        <v>62</v>
      </c>
      <c r="T256" s="22">
        <v>60</v>
      </c>
      <c r="U256" s="22">
        <v>73</v>
      </c>
      <c r="V256" s="22"/>
      <c r="W256" s="22"/>
      <c r="X256" s="22"/>
      <c r="Y256" s="22"/>
      <c r="Z256" s="22"/>
    </row>
    <row r="257" spans="1:26">
      <c r="A257" s="12" t="s">
        <v>501</v>
      </c>
      <c r="B257" s="12" t="s">
        <v>502</v>
      </c>
      <c r="C257" s="24">
        <v>67.9295774647887</v>
      </c>
      <c r="D257" s="13" t="s">
        <v>25</v>
      </c>
      <c r="E257" s="12">
        <v>73</v>
      </c>
      <c r="F257" s="12">
        <v>62</v>
      </c>
      <c r="G257" s="20">
        <v>72</v>
      </c>
      <c r="H257" s="20">
        <v>79</v>
      </c>
      <c r="I257" s="20">
        <v>62</v>
      </c>
      <c r="J257" s="20">
        <v>67</v>
      </c>
      <c r="K257" s="20">
        <v>67</v>
      </c>
      <c r="L257" s="20">
        <v>63</v>
      </c>
      <c r="M257" s="20">
        <v>60</v>
      </c>
      <c r="N257" s="20">
        <v>68</v>
      </c>
      <c r="O257" s="12">
        <v>70</v>
      </c>
      <c r="P257" s="12">
        <v>75</v>
      </c>
      <c r="Q257" s="12">
        <v>62</v>
      </c>
      <c r="R257" s="22">
        <v>74</v>
      </c>
      <c r="S257" s="22">
        <v>69</v>
      </c>
      <c r="T257" s="22">
        <v>60</v>
      </c>
      <c r="U257" s="22">
        <v>84</v>
      </c>
      <c r="V257" s="22"/>
      <c r="W257" s="22"/>
      <c r="X257" s="22"/>
      <c r="Y257" s="22"/>
      <c r="Z257" s="22"/>
    </row>
    <row r="258" spans="1:26">
      <c r="A258" s="12" t="s">
        <v>503</v>
      </c>
      <c r="B258" s="12" t="s">
        <v>504</v>
      </c>
      <c r="C258" s="24">
        <v>63.7323943661972</v>
      </c>
      <c r="D258" s="13" t="s">
        <v>25</v>
      </c>
      <c r="E258" s="12">
        <v>61</v>
      </c>
      <c r="F258" s="12">
        <v>52</v>
      </c>
      <c r="G258" s="20">
        <v>72</v>
      </c>
      <c r="H258" s="20">
        <v>66</v>
      </c>
      <c r="I258" s="20">
        <v>48</v>
      </c>
      <c r="J258" s="20">
        <v>67</v>
      </c>
      <c r="K258" s="20">
        <v>71</v>
      </c>
      <c r="L258" s="20">
        <v>63</v>
      </c>
      <c r="M258" s="20">
        <v>60</v>
      </c>
      <c r="N258" s="20">
        <v>68</v>
      </c>
      <c r="O258" s="12">
        <v>73</v>
      </c>
      <c r="P258" s="12">
        <v>67</v>
      </c>
      <c r="Q258" s="12">
        <v>66</v>
      </c>
      <c r="R258" s="22">
        <v>63</v>
      </c>
      <c r="S258" s="22">
        <v>61</v>
      </c>
      <c r="T258" s="22">
        <v>61</v>
      </c>
      <c r="U258" s="22">
        <v>73</v>
      </c>
      <c r="V258" s="22"/>
      <c r="W258" s="22"/>
      <c r="X258" s="22"/>
      <c r="Y258" s="22"/>
      <c r="Z258" s="22"/>
    </row>
    <row r="259" spans="1:26">
      <c r="A259" s="12" t="s">
        <v>505</v>
      </c>
      <c r="B259" s="12" t="s">
        <v>506</v>
      </c>
      <c r="C259" s="24">
        <v>76.0704225352113</v>
      </c>
      <c r="D259" s="13" t="s">
        <v>25</v>
      </c>
      <c r="E259" s="12">
        <v>73</v>
      </c>
      <c r="F259" s="12">
        <v>65</v>
      </c>
      <c r="G259" s="20">
        <v>83</v>
      </c>
      <c r="H259" s="20">
        <v>76</v>
      </c>
      <c r="I259" s="20">
        <v>81</v>
      </c>
      <c r="J259" s="20">
        <v>78</v>
      </c>
      <c r="K259" s="20">
        <v>69</v>
      </c>
      <c r="L259" s="20">
        <v>73</v>
      </c>
      <c r="M259" s="20">
        <v>67</v>
      </c>
      <c r="N259" s="20">
        <v>68</v>
      </c>
      <c r="O259" s="12">
        <v>87</v>
      </c>
      <c r="P259" s="12">
        <v>84</v>
      </c>
      <c r="Q259" s="12">
        <v>74</v>
      </c>
      <c r="R259" s="22">
        <v>81</v>
      </c>
      <c r="S259" s="22">
        <v>80</v>
      </c>
      <c r="T259" s="22">
        <v>69</v>
      </c>
      <c r="U259" s="22">
        <v>86</v>
      </c>
      <c r="V259" s="22"/>
      <c r="W259" s="22"/>
      <c r="X259" s="22"/>
      <c r="Y259" s="22"/>
      <c r="Z259" s="22"/>
    </row>
    <row r="260" spans="1:26">
      <c r="A260" s="12" t="s">
        <v>507</v>
      </c>
      <c r="B260" s="12" t="s">
        <v>508</v>
      </c>
      <c r="C260" s="24">
        <v>74.2112676056338</v>
      </c>
      <c r="D260" s="13" t="s">
        <v>25</v>
      </c>
      <c r="E260" s="12">
        <v>75</v>
      </c>
      <c r="F260" s="12">
        <v>72</v>
      </c>
      <c r="G260" s="20">
        <v>73</v>
      </c>
      <c r="H260" s="20">
        <v>82</v>
      </c>
      <c r="I260" s="20">
        <v>75</v>
      </c>
      <c r="J260" s="20">
        <v>66</v>
      </c>
      <c r="K260" s="20">
        <v>73</v>
      </c>
      <c r="L260" s="20">
        <v>69</v>
      </c>
      <c r="M260" s="20">
        <v>64</v>
      </c>
      <c r="N260" s="20">
        <v>75</v>
      </c>
      <c r="O260" s="12">
        <v>85</v>
      </c>
      <c r="P260" s="12">
        <v>91</v>
      </c>
      <c r="Q260" s="12">
        <v>73</v>
      </c>
      <c r="R260" s="22">
        <v>83</v>
      </c>
      <c r="S260" s="22">
        <v>67</v>
      </c>
      <c r="T260" s="22">
        <v>64</v>
      </c>
      <c r="U260" s="22">
        <v>79</v>
      </c>
      <c r="V260" s="22"/>
      <c r="W260" s="22"/>
      <c r="X260" s="22"/>
      <c r="Y260" s="22"/>
      <c r="Z260" s="22"/>
    </row>
    <row r="261" spans="1:26">
      <c r="A261" s="12" t="s">
        <v>509</v>
      </c>
      <c r="B261" s="12" t="s">
        <v>510</v>
      </c>
      <c r="C261" s="24">
        <v>83.6338028169014</v>
      </c>
      <c r="D261" s="13" t="s">
        <v>25</v>
      </c>
      <c r="E261" s="12">
        <v>81</v>
      </c>
      <c r="F261" s="12">
        <v>71</v>
      </c>
      <c r="G261" s="20">
        <v>90</v>
      </c>
      <c r="H261" s="20">
        <v>90</v>
      </c>
      <c r="I261" s="20">
        <v>75</v>
      </c>
      <c r="J261" s="20">
        <v>87</v>
      </c>
      <c r="K261" s="20">
        <v>86</v>
      </c>
      <c r="L261" s="20">
        <v>87</v>
      </c>
      <c r="M261" s="20">
        <v>72</v>
      </c>
      <c r="N261" s="20">
        <v>89</v>
      </c>
      <c r="O261" s="12">
        <v>89</v>
      </c>
      <c r="P261" s="12">
        <v>88</v>
      </c>
      <c r="Q261" s="12">
        <v>78</v>
      </c>
      <c r="R261" s="22">
        <v>91</v>
      </c>
      <c r="S261" s="22">
        <v>81</v>
      </c>
      <c r="T261" s="22">
        <v>72</v>
      </c>
      <c r="U261" s="22">
        <v>86</v>
      </c>
      <c r="V261" s="22"/>
      <c r="W261" s="22"/>
      <c r="X261" s="22"/>
      <c r="Y261" s="22"/>
      <c r="Z261" s="22"/>
    </row>
    <row r="262" spans="1:26">
      <c r="A262" s="12" t="s">
        <v>511</v>
      </c>
      <c r="B262" s="12" t="s">
        <v>512</v>
      </c>
      <c r="C262" s="24">
        <v>68.1267605633803</v>
      </c>
      <c r="D262" s="13" t="s">
        <v>25</v>
      </c>
      <c r="E262" s="12">
        <v>63</v>
      </c>
      <c r="F262" s="12">
        <v>66</v>
      </c>
      <c r="G262" s="20">
        <v>73</v>
      </c>
      <c r="H262" s="20">
        <v>76</v>
      </c>
      <c r="I262" s="20">
        <v>60</v>
      </c>
      <c r="J262" s="20">
        <v>69</v>
      </c>
      <c r="K262" s="20">
        <v>67</v>
      </c>
      <c r="L262" s="20">
        <v>62</v>
      </c>
      <c r="M262" s="20">
        <v>70</v>
      </c>
      <c r="N262" s="20">
        <v>75</v>
      </c>
      <c r="O262" s="12">
        <v>70</v>
      </c>
      <c r="P262" s="12">
        <v>78</v>
      </c>
      <c r="Q262" s="12">
        <v>63</v>
      </c>
      <c r="R262" s="22">
        <v>77</v>
      </c>
      <c r="S262" s="22">
        <v>72</v>
      </c>
      <c r="T262" s="22">
        <v>61</v>
      </c>
      <c r="U262" s="22">
        <v>73</v>
      </c>
      <c r="V262" s="22"/>
      <c r="W262" s="22"/>
      <c r="X262" s="22"/>
      <c r="Y262" s="22"/>
      <c r="Z262" s="22"/>
    </row>
    <row r="263" spans="1:26">
      <c r="A263" s="20">
        <v>20226113409</v>
      </c>
      <c r="B263" s="20" t="s">
        <v>513</v>
      </c>
      <c r="C263" s="24">
        <v>71.6478873239437</v>
      </c>
      <c r="D263" s="13" t="s">
        <v>25</v>
      </c>
      <c r="E263" s="20">
        <v>71</v>
      </c>
      <c r="F263" s="20">
        <v>62</v>
      </c>
      <c r="G263" s="20">
        <v>61</v>
      </c>
      <c r="H263" s="20">
        <v>65</v>
      </c>
      <c r="I263" s="20">
        <v>68</v>
      </c>
      <c r="J263" s="20">
        <v>67</v>
      </c>
      <c r="K263" s="20">
        <v>78</v>
      </c>
      <c r="L263" s="20">
        <v>66</v>
      </c>
      <c r="M263" s="20">
        <v>66</v>
      </c>
      <c r="N263" s="20">
        <v>80</v>
      </c>
      <c r="O263" s="20">
        <v>90</v>
      </c>
      <c r="P263" s="12">
        <v>89</v>
      </c>
      <c r="Q263" s="12">
        <v>76</v>
      </c>
      <c r="R263" s="12">
        <v>74</v>
      </c>
      <c r="S263" s="22">
        <v>84</v>
      </c>
      <c r="T263" s="22">
        <v>54</v>
      </c>
      <c r="U263" s="22">
        <v>84</v>
      </c>
      <c r="V263" s="22"/>
      <c r="W263" s="22"/>
      <c r="X263" s="22"/>
      <c r="Y263" s="22"/>
      <c r="Z263" s="22"/>
    </row>
    <row r="264" spans="1:26">
      <c r="A264" s="36" t="s">
        <v>514</v>
      </c>
      <c r="B264" s="20" t="s">
        <v>515</v>
      </c>
      <c r="C264" s="24">
        <v>81.0281690140845</v>
      </c>
      <c r="D264" s="13" t="s">
        <v>25</v>
      </c>
      <c r="E264" s="20">
        <v>89</v>
      </c>
      <c r="F264" s="20">
        <v>75</v>
      </c>
      <c r="G264" s="20">
        <v>88</v>
      </c>
      <c r="H264" s="20">
        <v>87</v>
      </c>
      <c r="I264" s="20">
        <v>83</v>
      </c>
      <c r="J264" s="20">
        <v>83</v>
      </c>
      <c r="K264" s="20">
        <v>76</v>
      </c>
      <c r="L264" s="20">
        <v>80</v>
      </c>
      <c r="M264" s="20">
        <v>77</v>
      </c>
      <c r="N264" s="20">
        <v>81</v>
      </c>
      <c r="O264" s="20">
        <v>85</v>
      </c>
      <c r="P264" s="12">
        <v>91</v>
      </c>
      <c r="Q264" s="12">
        <v>74</v>
      </c>
      <c r="R264" s="12">
        <v>80</v>
      </c>
      <c r="S264" s="22">
        <v>79</v>
      </c>
      <c r="T264" s="22">
        <v>70</v>
      </c>
      <c r="U264" s="22">
        <v>85</v>
      </c>
      <c r="V264" s="22"/>
      <c r="W264" s="22"/>
      <c r="X264" s="22"/>
      <c r="Y264" s="22"/>
      <c r="Z264" s="22"/>
    </row>
    <row r="265" spans="1:26">
      <c r="A265" s="36" t="s">
        <v>516</v>
      </c>
      <c r="B265" s="20" t="s">
        <v>517</v>
      </c>
      <c r="C265" s="24">
        <v>82.8591549295775</v>
      </c>
      <c r="D265" s="13" t="s">
        <v>25</v>
      </c>
      <c r="E265" s="20">
        <v>67</v>
      </c>
      <c r="F265" s="20">
        <v>70</v>
      </c>
      <c r="G265" s="20">
        <v>87</v>
      </c>
      <c r="H265" s="20">
        <v>88</v>
      </c>
      <c r="I265" s="20">
        <v>90</v>
      </c>
      <c r="J265" s="20">
        <v>90</v>
      </c>
      <c r="K265" s="20">
        <v>91</v>
      </c>
      <c r="L265" s="20">
        <v>89</v>
      </c>
      <c r="M265" s="20">
        <v>82</v>
      </c>
      <c r="N265" s="20">
        <v>84</v>
      </c>
      <c r="O265" s="20">
        <v>86</v>
      </c>
      <c r="P265" s="12">
        <v>87</v>
      </c>
      <c r="Q265" s="12">
        <v>79</v>
      </c>
      <c r="R265" s="12">
        <v>72</v>
      </c>
      <c r="S265" s="22">
        <v>67</v>
      </c>
      <c r="T265" s="22">
        <v>76</v>
      </c>
      <c r="U265" s="22">
        <v>78</v>
      </c>
      <c r="V265" s="22"/>
      <c r="W265" s="22"/>
      <c r="X265" s="22"/>
      <c r="Y265" s="22"/>
      <c r="Z265" s="22"/>
    </row>
    <row r="266" spans="1:26">
      <c r="A266" s="36" t="s">
        <v>518</v>
      </c>
      <c r="B266" s="20" t="s">
        <v>519</v>
      </c>
      <c r="C266" s="24">
        <v>78.8450704225352</v>
      </c>
      <c r="D266" s="13" t="s">
        <v>25</v>
      </c>
      <c r="E266" s="20">
        <v>84</v>
      </c>
      <c r="F266" s="20">
        <v>78</v>
      </c>
      <c r="G266" s="20">
        <v>85</v>
      </c>
      <c r="H266" s="20">
        <v>85</v>
      </c>
      <c r="I266" s="20">
        <v>77</v>
      </c>
      <c r="J266" s="20">
        <v>79</v>
      </c>
      <c r="K266" s="20">
        <v>85</v>
      </c>
      <c r="L266" s="20">
        <v>81</v>
      </c>
      <c r="M266" s="20">
        <v>73</v>
      </c>
      <c r="N266" s="20">
        <v>76</v>
      </c>
      <c r="O266" s="20">
        <v>78</v>
      </c>
      <c r="P266" s="12">
        <v>87</v>
      </c>
      <c r="Q266" s="12">
        <v>64</v>
      </c>
      <c r="R266" s="12">
        <v>81</v>
      </c>
      <c r="S266" s="22">
        <v>77</v>
      </c>
      <c r="T266" s="22">
        <v>70</v>
      </c>
      <c r="U266" s="22">
        <v>79</v>
      </c>
      <c r="V266" s="22"/>
      <c r="W266" s="22"/>
      <c r="X266" s="22"/>
      <c r="Y266" s="22"/>
      <c r="Z266" s="22"/>
    </row>
    <row r="267" spans="1:26">
      <c r="A267" s="36" t="s">
        <v>520</v>
      </c>
      <c r="B267" s="20" t="s">
        <v>521</v>
      </c>
      <c r="C267" s="24">
        <v>81.4788732394366</v>
      </c>
      <c r="D267" s="13" t="s">
        <v>25</v>
      </c>
      <c r="E267" s="20">
        <v>89</v>
      </c>
      <c r="F267" s="20">
        <v>74</v>
      </c>
      <c r="G267" s="20">
        <v>85</v>
      </c>
      <c r="H267" s="20">
        <v>85</v>
      </c>
      <c r="I267" s="20">
        <v>82</v>
      </c>
      <c r="J267" s="20">
        <v>89</v>
      </c>
      <c r="K267" s="20">
        <v>82</v>
      </c>
      <c r="L267" s="20">
        <v>75</v>
      </c>
      <c r="M267" s="20">
        <v>84</v>
      </c>
      <c r="N267" s="20">
        <v>80</v>
      </c>
      <c r="O267" s="20">
        <v>86</v>
      </c>
      <c r="P267" s="12">
        <v>94</v>
      </c>
      <c r="Q267" s="12">
        <v>73</v>
      </c>
      <c r="R267" s="12">
        <v>81</v>
      </c>
      <c r="S267" s="22">
        <v>85</v>
      </c>
      <c r="T267" s="22">
        <v>74</v>
      </c>
      <c r="U267" s="22">
        <v>82</v>
      </c>
      <c r="V267" s="22"/>
      <c r="W267" s="22"/>
      <c r="X267" s="22"/>
      <c r="Y267" s="22"/>
      <c r="Z267" s="22"/>
    </row>
    <row r="268" spans="1:26">
      <c r="A268" s="36" t="s">
        <v>522</v>
      </c>
      <c r="B268" s="20" t="s">
        <v>523</v>
      </c>
      <c r="C268" s="24">
        <v>86.1830985915493</v>
      </c>
      <c r="D268" s="13" t="s">
        <v>25</v>
      </c>
      <c r="E268" s="20">
        <v>89</v>
      </c>
      <c r="F268" s="20">
        <v>86</v>
      </c>
      <c r="G268" s="20">
        <v>87</v>
      </c>
      <c r="H268" s="20">
        <v>90</v>
      </c>
      <c r="I268" s="20">
        <v>85</v>
      </c>
      <c r="J268" s="20">
        <v>88</v>
      </c>
      <c r="K268" s="20">
        <v>87</v>
      </c>
      <c r="L268" s="20">
        <v>90</v>
      </c>
      <c r="M268" s="20">
        <v>78</v>
      </c>
      <c r="N268" s="20">
        <v>86</v>
      </c>
      <c r="O268" s="20">
        <v>89</v>
      </c>
      <c r="P268" s="12">
        <v>95</v>
      </c>
      <c r="Q268" s="12">
        <v>82</v>
      </c>
      <c r="R268" s="12">
        <v>84</v>
      </c>
      <c r="S268" s="22">
        <v>83</v>
      </c>
      <c r="T268" s="22">
        <v>75</v>
      </c>
      <c r="U268" s="22">
        <v>84</v>
      </c>
      <c r="V268" s="22"/>
      <c r="W268" s="22"/>
      <c r="X268" s="22"/>
      <c r="Y268" s="22"/>
      <c r="Z268" s="22"/>
    </row>
    <row r="269" spans="1:26">
      <c r="A269" s="36" t="s">
        <v>524</v>
      </c>
      <c r="B269" s="20" t="s">
        <v>525</v>
      </c>
      <c r="C269" s="24">
        <v>85.6056338028169</v>
      </c>
      <c r="D269" s="13" t="s">
        <v>25</v>
      </c>
      <c r="E269" s="20">
        <v>88</v>
      </c>
      <c r="F269" s="20">
        <v>74</v>
      </c>
      <c r="G269" s="20">
        <v>94</v>
      </c>
      <c r="H269" s="20">
        <v>86</v>
      </c>
      <c r="I269" s="20">
        <v>81</v>
      </c>
      <c r="J269" s="20">
        <v>84</v>
      </c>
      <c r="K269" s="20">
        <v>84</v>
      </c>
      <c r="L269" s="20">
        <v>90</v>
      </c>
      <c r="M269" s="20">
        <v>89</v>
      </c>
      <c r="N269" s="20">
        <v>85</v>
      </c>
      <c r="O269" s="20">
        <v>97</v>
      </c>
      <c r="P269" s="12">
        <v>94</v>
      </c>
      <c r="Q269" s="12">
        <v>83</v>
      </c>
      <c r="R269" s="12">
        <v>85</v>
      </c>
      <c r="S269" s="22">
        <v>80</v>
      </c>
      <c r="T269" s="22">
        <v>81</v>
      </c>
      <c r="U269" s="22">
        <v>87</v>
      </c>
      <c r="V269" s="22"/>
      <c r="W269" s="22"/>
      <c r="X269" s="22"/>
      <c r="Y269" s="22"/>
      <c r="Z269" s="22"/>
    </row>
    <row r="270" spans="1:26">
      <c r="A270" s="36" t="s">
        <v>526</v>
      </c>
      <c r="B270" s="20" t="s">
        <v>527</v>
      </c>
      <c r="C270" s="24">
        <v>73.0281690140845</v>
      </c>
      <c r="D270" s="13" t="s">
        <v>25</v>
      </c>
      <c r="E270" s="20">
        <v>74</v>
      </c>
      <c r="F270" s="20">
        <v>68</v>
      </c>
      <c r="G270" s="20">
        <v>83</v>
      </c>
      <c r="H270" s="20">
        <v>79</v>
      </c>
      <c r="I270" s="20">
        <v>71</v>
      </c>
      <c r="J270" s="20">
        <v>80</v>
      </c>
      <c r="K270" s="20">
        <v>68</v>
      </c>
      <c r="L270" s="20">
        <v>74</v>
      </c>
      <c r="M270" s="20">
        <v>65</v>
      </c>
      <c r="N270" s="20">
        <v>77</v>
      </c>
      <c r="O270" s="20">
        <v>77</v>
      </c>
      <c r="P270" s="12">
        <v>83</v>
      </c>
      <c r="Q270" s="12">
        <v>65</v>
      </c>
      <c r="R270" s="12">
        <v>68</v>
      </c>
      <c r="S270" s="22">
        <v>67</v>
      </c>
      <c r="T270" s="22">
        <v>68</v>
      </c>
      <c r="U270" s="22">
        <v>80</v>
      </c>
      <c r="V270" s="22"/>
      <c r="W270" s="22"/>
      <c r="X270" s="22"/>
      <c r="Y270" s="22"/>
      <c r="Z270" s="22"/>
    </row>
    <row r="271" spans="1:26">
      <c r="A271" s="36" t="s">
        <v>528</v>
      </c>
      <c r="B271" s="20" t="s">
        <v>529</v>
      </c>
      <c r="C271" s="24">
        <v>87.0704225352113</v>
      </c>
      <c r="D271" s="13" t="s">
        <v>25</v>
      </c>
      <c r="E271" s="20">
        <v>93</v>
      </c>
      <c r="F271" s="20">
        <v>85</v>
      </c>
      <c r="G271" s="20">
        <v>92</v>
      </c>
      <c r="H271" s="20">
        <v>90</v>
      </c>
      <c r="I271" s="20">
        <v>82</v>
      </c>
      <c r="J271" s="20">
        <v>88</v>
      </c>
      <c r="K271" s="20">
        <v>92</v>
      </c>
      <c r="L271" s="20">
        <v>89</v>
      </c>
      <c r="M271" s="20">
        <v>74</v>
      </c>
      <c r="N271" s="20">
        <v>84</v>
      </c>
      <c r="O271" s="20">
        <v>94</v>
      </c>
      <c r="P271" s="12">
        <v>93</v>
      </c>
      <c r="Q271" s="12">
        <v>81</v>
      </c>
      <c r="R271" s="12">
        <v>89</v>
      </c>
      <c r="S271" s="22">
        <v>87</v>
      </c>
      <c r="T271" s="22">
        <v>70</v>
      </c>
      <c r="U271" s="22">
        <v>89</v>
      </c>
      <c r="V271" s="22"/>
      <c r="W271" s="22"/>
      <c r="X271" s="22"/>
      <c r="Y271" s="22"/>
      <c r="Z271" s="22"/>
    </row>
    <row r="272" spans="1:26">
      <c r="A272" s="36" t="s">
        <v>530</v>
      </c>
      <c r="B272" s="20" t="s">
        <v>531</v>
      </c>
      <c r="C272" s="24">
        <v>84.4366197183099</v>
      </c>
      <c r="D272" s="13" t="s">
        <v>25</v>
      </c>
      <c r="E272" s="20">
        <v>93</v>
      </c>
      <c r="F272" s="20">
        <v>85</v>
      </c>
      <c r="G272" s="20">
        <v>90</v>
      </c>
      <c r="H272" s="20">
        <v>88</v>
      </c>
      <c r="I272" s="20">
        <v>80</v>
      </c>
      <c r="J272" s="20">
        <v>83</v>
      </c>
      <c r="K272" s="20">
        <v>84</v>
      </c>
      <c r="L272" s="20">
        <v>84</v>
      </c>
      <c r="M272" s="20">
        <v>85</v>
      </c>
      <c r="N272" s="20">
        <v>85</v>
      </c>
      <c r="O272" s="20">
        <v>86</v>
      </c>
      <c r="P272" s="12">
        <v>95</v>
      </c>
      <c r="Q272" s="12">
        <v>78</v>
      </c>
      <c r="R272" s="12">
        <v>84</v>
      </c>
      <c r="S272" s="22">
        <v>80</v>
      </c>
      <c r="T272" s="22">
        <v>79</v>
      </c>
      <c r="U272" s="22">
        <v>89</v>
      </c>
      <c r="V272" s="22"/>
      <c r="W272" s="22"/>
      <c r="X272" s="22"/>
      <c r="Y272" s="22"/>
      <c r="Z272" s="22"/>
    </row>
    <row r="273" spans="1:26">
      <c r="A273" s="36" t="s">
        <v>532</v>
      </c>
      <c r="B273" s="20" t="s">
        <v>533</v>
      </c>
      <c r="C273" s="24">
        <v>79.1830985915493</v>
      </c>
      <c r="D273" s="13" t="s">
        <v>25</v>
      </c>
      <c r="E273" s="20">
        <v>71</v>
      </c>
      <c r="F273" s="20">
        <v>65</v>
      </c>
      <c r="G273" s="20">
        <v>90</v>
      </c>
      <c r="H273" s="20">
        <v>85</v>
      </c>
      <c r="I273" s="20">
        <v>79</v>
      </c>
      <c r="J273" s="20">
        <v>88</v>
      </c>
      <c r="K273" s="20">
        <v>88</v>
      </c>
      <c r="L273" s="20">
        <v>82</v>
      </c>
      <c r="M273" s="20">
        <v>67</v>
      </c>
      <c r="N273" s="20">
        <v>77</v>
      </c>
      <c r="O273" s="20">
        <v>83</v>
      </c>
      <c r="P273" s="12">
        <v>84</v>
      </c>
      <c r="Q273" s="12">
        <v>74</v>
      </c>
      <c r="R273" s="12">
        <v>76</v>
      </c>
      <c r="S273" s="22">
        <v>67</v>
      </c>
      <c r="T273" s="22">
        <v>64</v>
      </c>
      <c r="U273" s="22">
        <v>80</v>
      </c>
      <c r="V273" s="22"/>
      <c r="W273" s="22"/>
      <c r="X273" s="22"/>
      <c r="Y273" s="22"/>
      <c r="Z273" s="22"/>
    </row>
    <row r="274" spans="1:26">
      <c r="A274" s="36" t="s">
        <v>534</v>
      </c>
      <c r="B274" s="20" t="s">
        <v>535</v>
      </c>
      <c r="C274" s="24">
        <v>74.7887323943662</v>
      </c>
      <c r="D274" s="13" t="s">
        <v>25</v>
      </c>
      <c r="E274" s="20">
        <v>65</v>
      </c>
      <c r="F274" s="20">
        <v>74</v>
      </c>
      <c r="G274" s="20">
        <v>86</v>
      </c>
      <c r="H274" s="20">
        <v>80</v>
      </c>
      <c r="I274" s="20">
        <v>70</v>
      </c>
      <c r="J274" s="20">
        <v>81</v>
      </c>
      <c r="K274" s="20">
        <v>77</v>
      </c>
      <c r="L274" s="20">
        <v>75</v>
      </c>
      <c r="M274" s="20">
        <v>71</v>
      </c>
      <c r="N274" s="20">
        <v>76</v>
      </c>
      <c r="O274" s="20">
        <v>80</v>
      </c>
      <c r="P274" s="12">
        <v>81</v>
      </c>
      <c r="Q274" s="12">
        <v>73</v>
      </c>
      <c r="R274" s="12">
        <v>66</v>
      </c>
      <c r="S274" s="22">
        <v>70</v>
      </c>
      <c r="T274" s="22">
        <v>73</v>
      </c>
      <c r="U274" s="22">
        <v>75</v>
      </c>
      <c r="V274" s="22"/>
      <c r="W274" s="22"/>
      <c r="X274" s="22"/>
      <c r="Y274" s="22"/>
      <c r="Z274" s="22"/>
    </row>
    <row r="275" spans="1:26">
      <c r="A275" s="36" t="s">
        <v>536</v>
      </c>
      <c r="B275" s="20" t="s">
        <v>537</v>
      </c>
      <c r="C275" s="24">
        <v>77.2676056338028</v>
      </c>
      <c r="D275" s="13" t="s">
        <v>25</v>
      </c>
      <c r="E275" s="20">
        <v>71</v>
      </c>
      <c r="F275" s="20">
        <v>64</v>
      </c>
      <c r="G275" s="20">
        <v>80</v>
      </c>
      <c r="H275" s="20">
        <v>82</v>
      </c>
      <c r="I275" s="20">
        <v>79</v>
      </c>
      <c r="J275" s="20">
        <v>85</v>
      </c>
      <c r="K275" s="20">
        <v>83</v>
      </c>
      <c r="L275" s="20">
        <v>77</v>
      </c>
      <c r="M275" s="20">
        <v>64</v>
      </c>
      <c r="N275" s="20">
        <v>80</v>
      </c>
      <c r="O275" s="20">
        <v>84</v>
      </c>
      <c r="P275" s="12">
        <v>85</v>
      </c>
      <c r="Q275" s="12">
        <v>77</v>
      </c>
      <c r="R275" s="12">
        <v>70</v>
      </c>
      <c r="S275" s="22">
        <v>70</v>
      </c>
      <c r="T275" s="22">
        <v>67</v>
      </c>
      <c r="U275" s="22">
        <v>82</v>
      </c>
      <c r="V275" s="22"/>
      <c r="W275" s="22"/>
      <c r="X275" s="22"/>
      <c r="Y275" s="22"/>
      <c r="Z275" s="22"/>
    </row>
    <row r="276" spans="1:26">
      <c r="A276" s="36" t="s">
        <v>538</v>
      </c>
      <c r="B276" s="20" t="s">
        <v>539</v>
      </c>
      <c r="C276" s="24">
        <v>65.5774647887324</v>
      </c>
      <c r="D276" s="13" t="s">
        <v>25</v>
      </c>
      <c r="E276" s="20">
        <v>60</v>
      </c>
      <c r="F276" s="20">
        <v>63</v>
      </c>
      <c r="G276" s="20">
        <v>74</v>
      </c>
      <c r="H276" s="20">
        <v>70</v>
      </c>
      <c r="I276" s="20">
        <v>56</v>
      </c>
      <c r="J276" s="20">
        <v>61</v>
      </c>
      <c r="K276" s="20">
        <v>65</v>
      </c>
      <c r="L276" s="20">
        <v>60</v>
      </c>
      <c r="M276" s="20">
        <v>63</v>
      </c>
      <c r="N276" s="20">
        <v>77</v>
      </c>
      <c r="O276" s="20">
        <v>77</v>
      </c>
      <c r="P276" s="12">
        <v>66</v>
      </c>
      <c r="Q276" s="12">
        <v>75</v>
      </c>
      <c r="R276" s="12">
        <v>66</v>
      </c>
      <c r="S276" s="22">
        <v>54</v>
      </c>
      <c r="T276" s="22">
        <v>68</v>
      </c>
      <c r="U276" s="22">
        <v>70</v>
      </c>
      <c r="V276" s="22"/>
      <c r="W276" s="22"/>
      <c r="X276" s="22"/>
      <c r="Y276" s="22"/>
      <c r="Z276" s="22"/>
    </row>
    <row r="277" spans="1:26">
      <c r="A277" s="36" t="s">
        <v>540</v>
      </c>
      <c r="B277" s="20" t="s">
        <v>541</v>
      </c>
      <c r="C277" s="24">
        <v>78.5211267605634</v>
      </c>
      <c r="D277" s="13" t="s">
        <v>25</v>
      </c>
      <c r="E277" s="20">
        <v>70</v>
      </c>
      <c r="F277" s="20">
        <v>66</v>
      </c>
      <c r="G277" s="20">
        <v>84</v>
      </c>
      <c r="H277" s="20">
        <v>85</v>
      </c>
      <c r="I277" s="20">
        <v>77</v>
      </c>
      <c r="J277" s="20">
        <v>85</v>
      </c>
      <c r="K277" s="20">
        <v>81</v>
      </c>
      <c r="L277" s="20">
        <v>82</v>
      </c>
      <c r="M277" s="20">
        <v>69</v>
      </c>
      <c r="N277" s="20">
        <v>80</v>
      </c>
      <c r="O277" s="20">
        <v>72</v>
      </c>
      <c r="P277" s="12">
        <v>89</v>
      </c>
      <c r="Q277" s="12">
        <v>73</v>
      </c>
      <c r="R277" s="12">
        <v>81</v>
      </c>
      <c r="S277" s="22">
        <v>77</v>
      </c>
      <c r="T277" s="22">
        <v>72</v>
      </c>
      <c r="U277" s="22">
        <v>80</v>
      </c>
      <c r="V277" s="22"/>
      <c r="W277" s="22"/>
      <c r="X277" s="22"/>
      <c r="Y277" s="22"/>
      <c r="Z277" s="22"/>
    </row>
    <row r="278" spans="1:26">
      <c r="A278" s="36" t="s">
        <v>542</v>
      </c>
      <c r="B278" s="20" t="s">
        <v>543</v>
      </c>
      <c r="C278" s="24">
        <v>78.3239436619718</v>
      </c>
      <c r="D278" s="13" t="s">
        <v>25</v>
      </c>
      <c r="E278" s="20">
        <v>73</v>
      </c>
      <c r="F278" s="20">
        <v>77</v>
      </c>
      <c r="G278" s="20">
        <v>80</v>
      </c>
      <c r="H278" s="20">
        <v>82</v>
      </c>
      <c r="I278" s="20">
        <v>79</v>
      </c>
      <c r="J278" s="20">
        <v>80</v>
      </c>
      <c r="K278" s="20">
        <v>77</v>
      </c>
      <c r="L278" s="20">
        <v>76</v>
      </c>
      <c r="M278" s="20">
        <v>78</v>
      </c>
      <c r="N278" s="20">
        <v>80</v>
      </c>
      <c r="O278" s="20">
        <v>86</v>
      </c>
      <c r="P278" s="12">
        <v>89</v>
      </c>
      <c r="Q278" s="12">
        <v>78</v>
      </c>
      <c r="R278" s="12">
        <v>78</v>
      </c>
      <c r="S278" s="22">
        <v>73</v>
      </c>
      <c r="T278" s="22">
        <v>72</v>
      </c>
      <c r="U278" s="22">
        <v>75</v>
      </c>
      <c r="V278" s="22"/>
      <c r="W278" s="22"/>
      <c r="X278" s="22"/>
      <c r="Y278" s="22"/>
      <c r="Z278" s="22"/>
    </row>
    <row r="279" spans="1:26">
      <c r="A279" s="36" t="s">
        <v>544</v>
      </c>
      <c r="B279" s="20" t="s">
        <v>545</v>
      </c>
      <c r="C279" s="24">
        <v>78.5774647887324</v>
      </c>
      <c r="D279" s="13" t="s">
        <v>25</v>
      </c>
      <c r="E279" s="20">
        <v>86</v>
      </c>
      <c r="F279" s="20">
        <v>74</v>
      </c>
      <c r="G279" s="20">
        <v>82</v>
      </c>
      <c r="H279" s="20">
        <v>80</v>
      </c>
      <c r="I279" s="20">
        <v>79</v>
      </c>
      <c r="J279" s="20">
        <v>82</v>
      </c>
      <c r="K279" s="20">
        <v>82</v>
      </c>
      <c r="L279" s="20">
        <v>80</v>
      </c>
      <c r="M279" s="20">
        <v>66</v>
      </c>
      <c r="N279" s="20">
        <v>81</v>
      </c>
      <c r="O279" s="20">
        <v>83</v>
      </c>
      <c r="P279" s="12">
        <v>86</v>
      </c>
      <c r="Q279" s="12">
        <v>64</v>
      </c>
      <c r="R279" s="12">
        <v>79</v>
      </c>
      <c r="S279" s="22">
        <v>76</v>
      </c>
      <c r="T279" s="22">
        <v>68</v>
      </c>
      <c r="U279" s="22">
        <v>86</v>
      </c>
      <c r="V279" s="22"/>
      <c r="W279" s="22"/>
      <c r="X279" s="22"/>
      <c r="Y279" s="22"/>
      <c r="Z279" s="22"/>
    </row>
    <row r="280" spans="1:26">
      <c r="A280" s="36" t="s">
        <v>546</v>
      </c>
      <c r="B280" s="20" t="s">
        <v>547</v>
      </c>
      <c r="C280" s="24">
        <v>68.4647887323944</v>
      </c>
      <c r="D280" s="13" t="s">
        <v>25</v>
      </c>
      <c r="E280" s="20">
        <v>80</v>
      </c>
      <c r="F280" s="20">
        <v>74</v>
      </c>
      <c r="G280" s="20">
        <v>70</v>
      </c>
      <c r="H280" s="20">
        <v>75</v>
      </c>
      <c r="I280" s="20">
        <v>62</v>
      </c>
      <c r="J280" s="20">
        <v>68</v>
      </c>
      <c r="K280" s="20">
        <v>67</v>
      </c>
      <c r="L280" s="20">
        <v>66</v>
      </c>
      <c r="M280" s="20">
        <v>63</v>
      </c>
      <c r="N280" s="20">
        <v>76</v>
      </c>
      <c r="O280" s="20">
        <v>66</v>
      </c>
      <c r="P280" s="12">
        <v>80</v>
      </c>
      <c r="Q280" s="12">
        <v>54</v>
      </c>
      <c r="R280" s="12">
        <v>71</v>
      </c>
      <c r="S280" s="22">
        <v>77</v>
      </c>
      <c r="T280" s="22">
        <v>63</v>
      </c>
      <c r="U280" s="22">
        <v>77</v>
      </c>
      <c r="V280" s="22"/>
      <c r="W280" s="22"/>
      <c r="X280" s="22"/>
      <c r="Y280" s="22"/>
      <c r="Z280" s="22"/>
    </row>
    <row r="281" spans="1:26">
      <c r="A281" s="36" t="s">
        <v>548</v>
      </c>
      <c r="B281" s="20" t="s">
        <v>549</v>
      </c>
      <c r="C281" s="24">
        <v>82.2816901408451</v>
      </c>
      <c r="D281" s="13" t="s">
        <v>25</v>
      </c>
      <c r="E281" s="20">
        <v>87</v>
      </c>
      <c r="F281" s="20">
        <v>78</v>
      </c>
      <c r="G281" s="20">
        <v>85</v>
      </c>
      <c r="H281" s="20">
        <v>90</v>
      </c>
      <c r="I281" s="20">
        <v>71</v>
      </c>
      <c r="J281" s="20">
        <v>82</v>
      </c>
      <c r="K281" s="20">
        <v>89</v>
      </c>
      <c r="L281" s="20">
        <v>84</v>
      </c>
      <c r="M281" s="20">
        <v>78</v>
      </c>
      <c r="N281" s="20">
        <v>84</v>
      </c>
      <c r="O281" s="20">
        <v>89</v>
      </c>
      <c r="P281" s="12">
        <v>94</v>
      </c>
      <c r="Q281" s="12">
        <v>74</v>
      </c>
      <c r="R281" s="12">
        <v>82</v>
      </c>
      <c r="S281" s="22">
        <v>81</v>
      </c>
      <c r="T281" s="22">
        <v>73</v>
      </c>
      <c r="U281" s="22">
        <v>89</v>
      </c>
      <c r="V281" s="22"/>
      <c r="W281" s="22"/>
      <c r="X281" s="22"/>
      <c r="Y281" s="22"/>
      <c r="Z281" s="22"/>
    </row>
    <row r="282" spans="1:26">
      <c r="A282" s="36" t="s">
        <v>550</v>
      </c>
      <c r="B282" s="20" t="s">
        <v>551</v>
      </c>
      <c r="C282" s="24">
        <v>74.0985915492958</v>
      </c>
      <c r="D282" s="13" t="s">
        <v>25</v>
      </c>
      <c r="E282" s="20">
        <v>61</v>
      </c>
      <c r="F282" s="20">
        <v>83</v>
      </c>
      <c r="G282" s="20">
        <v>80</v>
      </c>
      <c r="H282" s="20">
        <v>88</v>
      </c>
      <c r="I282" s="20">
        <v>61</v>
      </c>
      <c r="J282" s="20">
        <v>79</v>
      </c>
      <c r="K282" s="20">
        <v>82</v>
      </c>
      <c r="L282" s="20">
        <v>77</v>
      </c>
      <c r="M282" s="20">
        <v>69</v>
      </c>
      <c r="N282" s="20">
        <v>82</v>
      </c>
      <c r="O282" s="20">
        <v>78</v>
      </c>
      <c r="P282" s="12">
        <v>91</v>
      </c>
      <c r="Q282" s="12">
        <v>53</v>
      </c>
      <c r="R282" s="12">
        <v>70</v>
      </c>
      <c r="S282" s="22">
        <v>72</v>
      </c>
      <c r="T282" s="22">
        <v>76</v>
      </c>
      <c r="U282" s="22">
        <v>77</v>
      </c>
      <c r="V282" s="22"/>
      <c r="W282" s="22"/>
      <c r="X282" s="22"/>
      <c r="Y282" s="22"/>
      <c r="Z282" s="22"/>
    </row>
    <row r="283" spans="1:26">
      <c r="A283" s="37" t="s">
        <v>552</v>
      </c>
      <c r="B283" s="12" t="s">
        <v>553</v>
      </c>
      <c r="C283" s="24">
        <v>73.7887323943662</v>
      </c>
      <c r="D283" s="13" t="s">
        <v>25</v>
      </c>
      <c r="E283" s="20">
        <v>66</v>
      </c>
      <c r="F283" s="20">
        <v>61</v>
      </c>
      <c r="G283" s="20">
        <v>75</v>
      </c>
      <c r="H283" s="20">
        <v>73</v>
      </c>
      <c r="I283" s="20">
        <v>80</v>
      </c>
      <c r="J283" s="20">
        <v>82</v>
      </c>
      <c r="K283" s="20">
        <v>73</v>
      </c>
      <c r="L283" s="20">
        <v>75</v>
      </c>
      <c r="M283" s="20">
        <v>66</v>
      </c>
      <c r="N283" s="20">
        <v>79</v>
      </c>
      <c r="O283" s="20">
        <v>84</v>
      </c>
      <c r="P283" s="12">
        <v>88</v>
      </c>
      <c r="Q283" s="12">
        <v>70</v>
      </c>
      <c r="R283" s="12">
        <v>63</v>
      </c>
      <c r="S283" s="22">
        <v>68</v>
      </c>
      <c r="T283" s="22">
        <v>69</v>
      </c>
      <c r="U283" s="22">
        <v>82</v>
      </c>
      <c r="V283" s="22"/>
      <c r="W283" s="22"/>
      <c r="X283" s="22"/>
      <c r="Y283" s="22"/>
      <c r="Z283" s="22"/>
    </row>
    <row r="284" spans="1:26">
      <c r="A284" s="37" t="s">
        <v>554</v>
      </c>
      <c r="B284" s="12" t="s">
        <v>555</v>
      </c>
      <c r="C284" s="24">
        <v>75.4929577464789</v>
      </c>
      <c r="D284" s="13" t="s">
        <v>25</v>
      </c>
      <c r="E284" s="20">
        <v>74</v>
      </c>
      <c r="F284" s="20">
        <v>71</v>
      </c>
      <c r="G284" s="20">
        <v>76</v>
      </c>
      <c r="H284" s="20">
        <v>74</v>
      </c>
      <c r="I284" s="20">
        <v>74</v>
      </c>
      <c r="J284" s="20">
        <v>81</v>
      </c>
      <c r="K284" s="20">
        <v>74</v>
      </c>
      <c r="L284" s="20">
        <v>73</v>
      </c>
      <c r="M284" s="20">
        <v>60</v>
      </c>
      <c r="N284" s="20">
        <v>80</v>
      </c>
      <c r="O284" s="20">
        <v>84</v>
      </c>
      <c r="P284" s="12">
        <v>76</v>
      </c>
      <c r="Q284" s="12">
        <v>77</v>
      </c>
      <c r="R284" s="12">
        <v>85</v>
      </c>
      <c r="S284" s="22">
        <v>62</v>
      </c>
      <c r="T284" s="22">
        <v>61</v>
      </c>
      <c r="U284" s="22">
        <v>80</v>
      </c>
      <c r="V284" s="22"/>
      <c r="W284" s="22"/>
      <c r="X284" s="22"/>
      <c r="Y284" s="22"/>
      <c r="Z284" s="22"/>
    </row>
    <row r="285" spans="1:26">
      <c r="A285" s="37" t="s">
        <v>556</v>
      </c>
      <c r="B285" s="12" t="s">
        <v>557</v>
      </c>
      <c r="C285" s="24">
        <v>79.4225352112676</v>
      </c>
      <c r="D285" s="13" t="s">
        <v>25</v>
      </c>
      <c r="E285" s="22">
        <v>77</v>
      </c>
      <c r="F285" s="22">
        <v>69</v>
      </c>
      <c r="G285" s="22">
        <v>85</v>
      </c>
      <c r="H285" s="22">
        <v>86</v>
      </c>
      <c r="I285" s="22">
        <v>83</v>
      </c>
      <c r="J285" s="22">
        <v>82</v>
      </c>
      <c r="K285" s="22">
        <v>86</v>
      </c>
      <c r="L285" s="22">
        <v>81</v>
      </c>
      <c r="M285" s="22">
        <v>68</v>
      </c>
      <c r="N285" s="22">
        <v>81</v>
      </c>
      <c r="O285" s="22">
        <v>86</v>
      </c>
      <c r="P285" s="22">
        <v>82</v>
      </c>
      <c r="Q285" s="22">
        <v>70</v>
      </c>
      <c r="R285" s="22">
        <v>79</v>
      </c>
      <c r="S285" s="22">
        <v>67</v>
      </c>
      <c r="T285" s="22">
        <v>68</v>
      </c>
      <c r="U285" s="22">
        <v>82</v>
      </c>
      <c r="V285" s="22"/>
      <c r="W285" s="22"/>
      <c r="X285" s="22"/>
      <c r="Y285" s="22"/>
      <c r="Z285" s="22"/>
    </row>
    <row r="286" spans="1:26">
      <c r="A286" s="37" t="s">
        <v>558</v>
      </c>
      <c r="B286" s="12" t="s">
        <v>559</v>
      </c>
      <c r="C286" s="24">
        <v>85.1830985915493</v>
      </c>
      <c r="D286" s="13" t="s">
        <v>25</v>
      </c>
      <c r="E286" s="20">
        <v>89</v>
      </c>
      <c r="F286" s="20">
        <v>83</v>
      </c>
      <c r="G286" s="20">
        <v>88</v>
      </c>
      <c r="H286" s="20">
        <v>86</v>
      </c>
      <c r="I286" s="20">
        <v>80</v>
      </c>
      <c r="J286" s="20">
        <v>87</v>
      </c>
      <c r="K286" s="20">
        <v>89</v>
      </c>
      <c r="L286" s="20">
        <v>87</v>
      </c>
      <c r="M286" s="20">
        <v>74</v>
      </c>
      <c r="N286" s="20">
        <v>87</v>
      </c>
      <c r="O286" s="20">
        <v>91</v>
      </c>
      <c r="P286" s="12">
        <v>94</v>
      </c>
      <c r="Q286" s="12">
        <v>81</v>
      </c>
      <c r="R286" s="12">
        <v>88</v>
      </c>
      <c r="S286" s="22">
        <v>79</v>
      </c>
      <c r="T286" s="22">
        <v>75</v>
      </c>
      <c r="U286" s="22">
        <v>83</v>
      </c>
      <c r="V286" s="22"/>
      <c r="W286" s="22"/>
      <c r="X286" s="22"/>
      <c r="Y286" s="22"/>
      <c r="Z286" s="22"/>
    </row>
    <row r="287" spans="1:26">
      <c r="A287" s="37" t="s">
        <v>560</v>
      </c>
      <c r="B287" s="12" t="s">
        <v>561</v>
      </c>
      <c r="C287" s="24">
        <v>79.9577464788732</v>
      </c>
      <c r="D287" s="13" t="s">
        <v>25</v>
      </c>
      <c r="E287" s="12">
        <v>75</v>
      </c>
      <c r="F287" s="12">
        <v>66</v>
      </c>
      <c r="G287" s="12">
        <v>75</v>
      </c>
      <c r="H287" s="12">
        <v>85</v>
      </c>
      <c r="I287" s="12">
        <v>81</v>
      </c>
      <c r="J287" s="12">
        <v>89</v>
      </c>
      <c r="K287" s="12">
        <v>84</v>
      </c>
      <c r="L287" s="12">
        <v>87</v>
      </c>
      <c r="M287" s="12">
        <v>71</v>
      </c>
      <c r="N287" s="12">
        <v>78</v>
      </c>
      <c r="O287" s="12">
        <v>79</v>
      </c>
      <c r="P287" s="12">
        <v>85</v>
      </c>
      <c r="Q287" s="12">
        <v>78</v>
      </c>
      <c r="R287" s="12">
        <v>80</v>
      </c>
      <c r="S287" s="22">
        <v>69</v>
      </c>
      <c r="T287" s="22">
        <v>63</v>
      </c>
      <c r="U287" s="22">
        <v>84</v>
      </c>
      <c r="V287" s="22"/>
      <c r="W287" s="22"/>
      <c r="X287" s="22"/>
      <c r="Y287" s="22"/>
      <c r="Z287" s="22"/>
    </row>
    <row r="288" spans="1:26">
      <c r="A288" s="37" t="s">
        <v>562</v>
      </c>
      <c r="B288" s="12" t="s">
        <v>563</v>
      </c>
      <c r="C288" s="24">
        <v>82.4225352112676</v>
      </c>
      <c r="D288" s="13" t="s">
        <v>25</v>
      </c>
      <c r="E288" s="12">
        <v>77</v>
      </c>
      <c r="F288" s="12">
        <v>71</v>
      </c>
      <c r="G288" s="12">
        <v>87</v>
      </c>
      <c r="H288" s="12">
        <v>87</v>
      </c>
      <c r="I288" s="12">
        <v>89</v>
      </c>
      <c r="J288" s="12">
        <v>88</v>
      </c>
      <c r="K288" s="12">
        <v>85</v>
      </c>
      <c r="L288" s="12">
        <v>88</v>
      </c>
      <c r="M288" s="12">
        <v>66</v>
      </c>
      <c r="N288" s="12">
        <v>80</v>
      </c>
      <c r="O288" s="12">
        <v>85</v>
      </c>
      <c r="P288" s="12">
        <v>86</v>
      </c>
      <c r="Q288" s="12">
        <v>72</v>
      </c>
      <c r="R288" s="12">
        <v>84</v>
      </c>
      <c r="S288" s="22">
        <v>72</v>
      </c>
      <c r="T288" s="22">
        <v>74</v>
      </c>
      <c r="U288" s="22">
        <v>83</v>
      </c>
      <c r="V288" s="22"/>
      <c r="W288" s="22"/>
      <c r="X288" s="22"/>
      <c r="Y288" s="22"/>
      <c r="Z288" s="22"/>
    </row>
    <row r="289" spans="1:26">
      <c r="A289" s="37" t="s">
        <v>564</v>
      </c>
      <c r="B289" s="12" t="s">
        <v>565</v>
      </c>
      <c r="C289" s="24">
        <v>86.7323943661972</v>
      </c>
      <c r="D289" s="13" t="s">
        <v>25</v>
      </c>
      <c r="E289" s="12">
        <v>91</v>
      </c>
      <c r="F289" s="12">
        <v>82</v>
      </c>
      <c r="G289" s="12">
        <v>87</v>
      </c>
      <c r="H289" s="12">
        <v>87</v>
      </c>
      <c r="I289" s="12">
        <v>89</v>
      </c>
      <c r="J289" s="12">
        <v>90</v>
      </c>
      <c r="K289" s="12">
        <v>85</v>
      </c>
      <c r="L289" s="12">
        <v>93</v>
      </c>
      <c r="M289" s="12">
        <v>74</v>
      </c>
      <c r="N289" s="12">
        <v>88</v>
      </c>
      <c r="O289" s="12">
        <v>87</v>
      </c>
      <c r="P289" s="12">
        <v>88</v>
      </c>
      <c r="Q289" s="12">
        <v>80</v>
      </c>
      <c r="R289" s="12">
        <v>89</v>
      </c>
      <c r="S289" s="22">
        <v>81</v>
      </c>
      <c r="T289" s="22">
        <v>85</v>
      </c>
      <c r="U289" s="22">
        <v>83</v>
      </c>
      <c r="V289" s="22"/>
      <c r="W289" s="22"/>
      <c r="X289" s="22"/>
      <c r="Y289" s="22"/>
      <c r="Z289" s="22"/>
    </row>
    <row r="290" spans="1:26">
      <c r="A290" s="37" t="s">
        <v>566</v>
      </c>
      <c r="B290" s="12" t="s">
        <v>567</v>
      </c>
      <c r="C290" s="24">
        <v>84.7042253521127</v>
      </c>
      <c r="D290" s="13" t="s">
        <v>25</v>
      </c>
      <c r="E290" s="12">
        <v>86</v>
      </c>
      <c r="F290" s="12">
        <v>75</v>
      </c>
      <c r="G290" s="12">
        <v>92</v>
      </c>
      <c r="H290" s="12">
        <v>92</v>
      </c>
      <c r="I290" s="12">
        <v>88</v>
      </c>
      <c r="J290" s="12">
        <v>89</v>
      </c>
      <c r="K290" s="12">
        <v>80</v>
      </c>
      <c r="L290" s="12">
        <v>85</v>
      </c>
      <c r="M290" s="12">
        <v>79</v>
      </c>
      <c r="N290" s="12">
        <v>83</v>
      </c>
      <c r="O290" s="12">
        <v>83</v>
      </c>
      <c r="P290" s="12">
        <v>89</v>
      </c>
      <c r="Q290" s="12">
        <v>82</v>
      </c>
      <c r="R290" s="12">
        <v>89</v>
      </c>
      <c r="S290" s="22">
        <v>76</v>
      </c>
      <c r="T290" s="22">
        <v>67</v>
      </c>
      <c r="U290" s="22">
        <v>88</v>
      </c>
      <c r="V290" s="22"/>
      <c r="W290" s="22"/>
      <c r="X290" s="22"/>
      <c r="Y290" s="22"/>
      <c r="Z290" s="22"/>
    </row>
    <row r="291" spans="1:26">
      <c r="A291" s="37" t="s">
        <v>568</v>
      </c>
      <c r="B291" s="12" t="s">
        <v>569</v>
      </c>
      <c r="C291" s="24">
        <v>79.6760563380282</v>
      </c>
      <c r="D291" s="13" t="s">
        <v>25</v>
      </c>
      <c r="E291" s="12">
        <v>83</v>
      </c>
      <c r="F291" s="12">
        <v>60</v>
      </c>
      <c r="G291" s="12">
        <v>81</v>
      </c>
      <c r="H291" s="12">
        <v>81</v>
      </c>
      <c r="I291" s="12">
        <v>84</v>
      </c>
      <c r="J291" s="12">
        <v>84</v>
      </c>
      <c r="K291" s="12">
        <v>78</v>
      </c>
      <c r="L291" s="12">
        <v>83</v>
      </c>
      <c r="M291" s="12">
        <v>67</v>
      </c>
      <c r="N291" s="12">
        <v>77</v>
      </c>
      <c r="O291" s="12">
        <v>85</v>
      </c>
      <c r="P291" s="12">
        <v>89</v>
      </c>
      <c r="Q291" s="12">
        <v>81</v>
      </c>
      <c r="R291" s="12">
        <v>82</v>
      </c>
      <c r="S291" s="22">
        <v>69</v>
      </c>
      <c r="T291" s="22">
        <v>68</v>
      </c>
      <c r="U291" s="22">
        <v>82</v>
      </c>
      <c r="V291" s="22"/>
      <c r="W291" s="22"/>
      <c r="X291" s="22"/>
      <c r="Y291" s="22"/>
      <c r="Z291" s="22"/>
    </row>
    <row r="292" spans="1:26">
      <c r="A292" s="37" t="s">
        <v>570</v>
      </c>
      <c r="B292" s="12" t="s">
        <v>571</v>
      </c>
      <c r="C292" s="24">
        <v>62.7042253521127</v>
      </c>
      <c r="D292" s="13" t="s">
        <v>25</v>
      </c>
      <c r="E292" s="12">
        <v>60</v>
      </c>
      <c r="F292" s="12">
        <v>45</v>
      </c>
      <c r="G292" s="12">
        <v>65</v>
      </c>
      <c r="H292" s="12">
        <v>65</v>
      </c>
      <c r="I292" s="12">
        <v>65</v>
      </c>
      <c r="J292" s="12">
        <v>69</v>
      </c>
      <c r="K292" s="12">
        <v>53</v>
      </c>
      <c r="L292" s="12">
        <v>56</v>
      </c>
      <c r="M292" s="12">
        <v>62</v>
      </c>
      <c r="N292" s="12">
        <v>77</v>
      </c>
      <c r="O292" s="12">
        <v>60</v>
      </c>
      <c r="P292" s="12">
        <v>63</v>
      </c>
      <c r="Q292" s="12">
        <v>72</v>
      </c>
      <c r="R292" s="12">
        <v>67</v>
      </c>
      <c r="S292" s="22">
        <v>48</v>
      </c>
      <c r="T292" s="22">
        <v>68</v>
      </c>
      <c r="U292" s="22">
        <v>70</v>
      </c>
      <c r="V292" s="22"/>
      <c r="W292" s="22"/>
      <c r="X292" s="22"/>
      <c r="Y292" s="22"/>
      <c r="Z292" s="22"/>
    </row>
    <row r="293" spans="1:26">
      <c r="A293" s="37" t="s">
        <v>572</v>
      </c>
      <c r="B293" s="12" t="s">
        <v>573</v>
      </c>
      <c r="C293" s="24">
        <v>75.6338028169014</v>
      </c>
      <c r="D293" s="13" t="s">
        <v>25</v>
      </c>
      <c r="E293" s="12">
        <v>82</v>
      </c>
      <c r="F293" s="12">
        <v>76</v>
      </c>
      <c r="G293" s="12">
        <v>81</v>
      </c>
      <c r="H293" s="12">
        <v>81</v>
      </c>
      <c r="I293" s="12">
        <v>68</v>
      </c>
      <c r="J293" s="12">
        <v>79</v>
      </c>
      <c r="K293" s="12">
        <v>76</v>
      </c>
      <c r="L293" s="12">
        <v>71</v>
      </c>
      <c r="M293" s="12">
        <v>67</v>
      </c>
      <c r="N293" s="12">
        <v>76</v>
      </c>
      <c r="O293" s="12">
        <v>69</v>
      </c>
      <c r="P293" s="12">
        <v>92</v>
      </c>
      <c r="Q293" s="12">
        <v>75</v>
      </c>
      <c r="R293" s="12">
        <v>77</v>
      </c>
      <c r="S293" s="22">
        <v>80</v>
      </c>
      <c r="T293" s="22">
        <v>65</v>
      </c>
      <c r="U293" s="22">
        <v>81</v>
      </c>
      <c r="V293" s="22"/>
      <c r="W293" s="22"/>
      <c r="X293" s="22"/>
      <c r="Y293" s="22"/>
      <c r="Z293" s="22"/>
    </row>
    <row r="294" spans="1:26">
      <c r="A294" s="37" t="s">
        <v>574</v>
      </c>
      <c r="B294" s="12" t="s">
        <v>575</v>
      </c>
      <c r="C294" s="24">
        <v>73.7464788732394</v>
      </c>
      <c r="D294" s="13" t="s">
        <v>25</v>
      </c>
      <c r="E294" s="12">
        <v>83</v>
      </c>
      <c r="F294" s="12">
        <v>66</v>
      </c>
      <c r="G294" s="12">
        <v>79</v>
      </c>
      <c r="H294" s="12">
        <v>79</v>
      </c>
      <c r="I294" s="12">
        <v>70</v>
      </c>
      <c r="J294" s="12">
        <v>78</v>
      </c>
      <c r="K294" s="12">
        <v>71</v>
      </c>
      <c r="L294" s="12">
        <v>78</v>
      </c>
      <c r="M294" s="12">
        <v>68</v>
      </c>
      <c r="N294" s="12">
        <v>77</v>
      </c>
      <c r="O294" s="12">
        <v>71</v>
      </c>
      <c r="P294" s="12">
        <v>82</v>
      </c>
      <c r="Q294" s="12">
        <v>65</v>
      </c>
      <c r="R294" s="12">
        <v>76</v>
      </c>
      <c r="S294" s="22">
        <v>69</v>
      </c>
      <c r="T294" s="22">
        <v>68</v>
      </c>
      <c r="U294" s="22">
        <v>73</v>
      </c>
      <c r="V294" s="22"/>
      <c r="W294" s="22"/>
      <c r="X294" s="22"/>
      <c r="Y294" s="22"/>
      <c r="Z294" s="22"/>
    </row>
    <row r="295" spans="1:26">
      <c r="A295" s="37" t="s">
        <v>576</v>
      </c>
      <c r="B295" s="12" t="s">
        <v>577</v>
      </c>
      <c r="C295" s="24">
        <v>66.3661971830986</v>
      </c>
      <c r="D295" s="13" t="s">
        <v>25</v>
      </c>
      <c r="E295" s="12">
        <v>65</v>
      </c>
      <c r="F295" s="12">
        <v>60</v>
      </c>
      <c r="G295" s="12">
        <v>63</v>
      </c>
      <c r="H295" s="12">
        <v>63</v>
      </c>
      <c r="I295" s="12">
        <v>65</v>
      </c>
      <c r="J295" s="12">
        <v>67</v>
      </c>
      <c r="K295" s="12">
        <v>64</v>
      </c>
      <c r="L295" s="12">
        <v>69</v>
      </c>
      <c r="M295" s="12">
        <v>68</v>
      </c>
      <c r="N295" s="12">
        <v>75</v>
      </c>
      <c r="O295" s="12">
        <v>63</v>
      </c>
      <c r="P295" s="12">
        <v>70</v>
      </c>
      <c r="Q295" s="12">
        <v>64</v>
      </c>
      <c r="R295" s="12">
        <v>69</v>
      </c>
      <c r="S295" s="22">
        <v>69</v>
      </c>
      <c r="T295" s="22">
        <v>66</v>
      </c>
      <c r="U295" s="22">
        <v>74</v>
      </c>
      <c r="V295" s="22"/>
      <c r="W295" s="22"/>
      <c r="X295" s="22"/>
      <c r="Y295" s="22"/>
      <c r="Z295" s="22"/>
    </row>
    <row r="296" spans="1:26">
      <c r="A296" s="38" t="s">
        <v>578</v>
      </c>
      <c r="B296" s="20" t="s">
        <v>579</v>
      </c>
      <c r="C296" s="24">
        <v>70.5633802816901</v>
      </c>
      <c r="D296" s="13" t="s">
        <v>25</v>
      </c>
      <c r="E296" s="20">
        <v>68</v>
      </c>
      <c r="F296" s="20">
        <v>67</v>
      </c>
      <c r="G296" s="20">
        <v>75</v>
      </c>
      <c r="H296" s="20">
        <v>75</v>
      </c>
      <c r="I296" s="20">
        <v>67</v>
      </c>
      <c r="J296" s="20">
        <v>74</v>
      </c>
      <c r="K296" s="20">
        <v>77</v>
      </c>
      <c r="L296" s="20">
        <v>68</v>
      </c>
      <c r="M296" s="20">
        <v>63</v>
      </c>
      <c r="N296" s="20">
        <v>75</v>
      </c>
      <c r="O296" s="20">
        <v>71</v>
      </c>
      <c r="P296" s="12">
        <v>84</v>
      </c>
      <c r="Q296" s="12">
        <v>66</v>
      </c>
      <c r="R296" s="12">
        <v>66</v>
      </c>
      <c r="S296" s="22">
        <v>65</v>
      </c>
      <c r="T296" s="22">
        <v>73</v>
      </c>
      <c r="U296" s="22">
        <v>73</v>
      </c>
      <c r="V296" s="22"/>
      <c r="W296" s="22"/>
      <c r="X296" s="22"/>
      <c r="Y296" s="22"/>
      <c r="Z296" s="22"/>
    </row>
    <row r="297" spans="1:26">
      <c r="A297" s="34">
        <v>202361115001</v>
      </c>
      <c r="B297" s="20" t="s">
        <v>580</v>
      </c>
      <c r="C297" s="24">
        <v>82.5211267605634</v>
      </c>
      <c r="D297" s="13" t="s">
        <v>25</v>
      </c>
      <c r="E297" s="20">
        <v>83</v>
      </c>
      <c r="F297" s="20">
        <v>73</v>
      </c>
      <c r="G297" s="20">
        <v>85</v>
      </c>
      <c r="H297" s="20">
        <v>88</v>
      </c>
      <c r="I297" s="20">
        <v>81</v>
      </c>
      <c r="J297" s="20">
        <v>82</v>
      </c>
      <c r="K297" s="20">
        <v>86</v>
      </c>
      <c r="L297" s="20">
        <v>87</v>
      </c>
      <c r="M297" s="20">
        <v>72</v>
      </c>
      <c r="N297" s="20">
        <v>85</v>
      </c>
      <c r="O297" s="20">
        <v>89</v>
      </c>
      <c r="P297" s="12">
        <v>85</v>
      </c>
      <c r="Q297" s="12">
        <v>74</v>
      </c>
      <c r="R297" s="12">
        <v>91</v>
      </c>
      <c r="S297" s="22">
        <v>63</v>
      </c>
      <c r="T297" s="22">
        <v>71</v>
      </c>
      <c r="U297" s="22">
        <v>87</v>
      </c>
      <c r="V297" s="22"/>
      <c r="W297" s="22"/>
      <c r="X297" s="22"/>
      <c r="Y297" s="22"/>
      <c r="Z297" s="22"/>
    </row>
    <row r="298" spans="1:26">
      <c r="A298" s="34">
        <v>202361115002</v>
      </c>
      <c r="B298" s="20" t="s">
        <v>581</v>
      </c>
      <c r="C298" s="24">
        <v>76.9718309859155</v>
      </c>
      <c r="D298" s="13" t="s">
        <v>25</v>
      </c>
      <c r="E298" s="20">
        <v>74</v>
      </c>
      <c r="F298" s="20">
        <v>61</v>
      </c>
      <c r="G298" s="20">
        <v>81</v>
      </c>
      <c r="H298" s="20">
        <v>84</v>
      </c>
      <c r="I298" s="20">
        <v>75</v>
      </c>
      <c r="J298" s="20">
        <v>83</v>
      </c>
      <c r="K298" s="20">
        <v>86</v>
      </c>
      <c r="L298" s="20">
        <v>78</v>
      </c>
      <c r="M298" s="20">
        <v>65</v>
      </c>
      <c r="N298" s="20">
        <v>80</v>
      </c>
      <c r="O298" s="20">
        <v>84</v>
      </c>
      <c r="P298" s="12">
        <v>72</v>
      </c>
      <c r="Q298" s="12">
        <v>66</v>
      </c>
      <c r="R298" s="12">
        <v>86</v>
      </c>
      <c r="S298" s="22">
        <v>60</v>
      </c>
      <c r="T298" s="22">
        <v>69</v>
      </c>
      <c r="U298" s="22">
        <v>80</v>
      </c>
      <c r="V298" s="22"/>
      <c r="W298" s="22"/>
      <c r="X298" s="22"/>
      <c r="Y298" s="22"/>
      <c r="Z298" s="22"/>
    </row>
    <row r="299" spans="1:26">
      <c r="A299" s="34">
        <v>202361115003</v>
      </c>
      <c r="B299" s="20" t="s">
        <v>582</v>
      </c>
      <c r="C299" s="24">
        <v>84.830985915493</v>
      </c>
      <c r="D299" s="13" t="s">
        <v>25</v>
      </c>
      <c r="E299" s="20">
        <v>84</v>
      </c>
      <c r="F299" s="20">
        <v>75</v>
      </c>
      <c r="G299" s="20">
        <v>90</v>
      </c>
      <c r="H299" s="20">
        <v>88</v>
      </c>
      <c r="I299" s="20">
        <v>91</v>
      </c>
      <c r="J299" s="20">
        <v>89</v>
      </c>
      <c r="K299" s="20">
        <v>88</v>
      </c>
      <c r="L299" s="20">
        <v>87</v>
      </c>
      <c r="M299" s="20">
        <v>71</v>
      </c>
      <c r="N299" s="20">
        <v>81</v>
      </c>
      <c r="O299" s="20">
        <v>92</v>
      </c>
      <c r="P299" s="12">
        <v>83</v>
      </c>
      <c r="Q299" s="12">
        <v>82</v>
      </c>
      <c r="R299" s="12">
        <v>86</v>
      </c>
      <c r="S299" s="22">
        <v>66</v>
      </c>
      <c r="T299" s="22">
        <v>74</v>
      </c>
      <c r="U299" s="22">
        <v>83</v>
      </c>
      <c r="V299" s="22"/>
      <c r="W299" s="22"/>
      <c r="X299" s="22"/>
      <c r="Y299" s="22"/>
      <c r="Z299" s="22"/>
    </row>
    <row r="300" spans="1:26">
      <c r="A300" s="34">
        <v>202361115004</v>
      </c>
      <c r="B300" s="20" t="s">
        <v>583</v>
      </c>
      <c r="C300" s="24">
        <v>76.887323943662</v>
      </c>
      <c r="D300" s="13" t="s">
        <v>25</v>
      </c>
      <c r="E300" s="20">
        <v>71</v>
      </c>
      <c r="F300" s="20">
        <v>75</v>
      </c>
      <c r="G300" s="20">
        <v>82</v>
      </c>
      <c r="H300" s="20">
        <v>81</v>
      </c>
      <c r="I300" s="20">
        <v>80</v>
      </c>
      <c r="J300" s="20">
        <v>86</v>
      </c>
      <c r="K300" s="20">
        <v>82</v>
      </c>
      <c r="L300" s="20">
        <v>76</v>
      </c>
      <c r="M300" s="20">
        <v>63</v>
      </c>
      <c r="N300" s="20">
        <v>83</v>
      </c>
      <c r="O300" s="20">
        <v>72</v>
      </c>
      <c r="P300" s="12">
        <v>76</v>
      </c>
      <c r="Q300" s="12">
        <v>74</v>
      </c>
      <c r="R300" s="12">
        <v>73</v>
      </c>
      <c r="S300" s="22">
        <v>63</v>
      </c>
      <c r="T300" s="22">
        <v>62</v>
      </c>
      <c r="U300" s="22">
        <v>81</v>
      </c>
      <c r="V300" s="22"/>
      <c r="W300" s="22"/>
      <c r="X300" s="22"/>
      <c r="Y300" s="22"/>
      <c r="Z300" s="22"/>
    </row>
    <row r="301" spans="1:26">
      <c r="A301" s="34">
        <v>202361115005</v>
      </c>
      <c r="B301" s="20" t="s">
        <v>584</v>
      </c>
      <c r="C301" s="24">
        <v>87.9718309859155</v>
      </c>
      <c r="D301" s="13" t="s">
        <v>25</v>
      </c>
      <c r="E301" s="20">
        <v>97</v>
      </c>
      <c r="F301" s="20">
        <v>91</v>
      </c>
      <c r="G301" s="20">
        <v>87</v>
      </c>
      <c r="H301" s="20">
        <v>88</v>
      </c>
      <c r="I301" s="20">
        <v>87</v>
      </c>
      <c r="J301" s="20">
        <v>90</v>
      </c>
      <c r="K301" s="20">
        <v>92</v>
      </c>
      <c r="L301" s="20">
        <v>92</v>
      </c>
      <c r="M301" s="20">
        <v>74</v>
      </c>
      <c r="N301" s="20">
        <v>86</v>
      </c>
      <c r="O301" s="20">
        <v>92</v>
      </c>
      <c r="P301" s="12">
        <v>90</v>
      </c>
      <c r="Q301" s="12">
        <v>81</v>
      </c>
      <c r="R301" s="12">
        <v>86</v>
      </c>
      <c r="S301" s="22">
        <v>84</v>
      </c>
      <c r="T301" s="22">
        <v>76</v>
      </c>
      <c r="U301" s="22">
        <v>90</v>
      </c>
      <c r="V301" s="22"/>
      <c r="W301" s="22"/>
      <c r="X301" s="22"/>
      <c r="Y301" s="22"/>
      <c r="Z301" s="22"/>
    </row>
    <row r="302" spans="1:26">
      <c r="A302" s="34">
        <v>202361115006</v>
      </c>
      <c r="B302" s="20" t="s">
        <v>585</v>
      </c>
      <c r="C302" s="24">
        <v>81.830985915493</v>
      </c>
      <c r="D302" s="13" t="s">
        <v>25</v>
      </c>
      <c r="E302" s="20">
        <v>84</v>
      </c>
      <c r="F302" s="20">
        <v>80</v>
      </c>
      <c r="G302" s="20">
        <v>84</v>
      </c>
      <c r="H302" s="20">
        <v>86</v>
      </c>
      <c r="I302" s="20">
        <v>82</v>
      </c>
      <c r="J302" s="20">
        <v>90</v>
      </c>
      <c r="K302" s="20">
        <v>80</v>
      </c>
      <c r="L302" s="20">
        <v>77</v>
      </c>
      <c r="M302" s="20">
        <v>69</v>
      </c>
      <c r="N302" s="20">
        <v>87</v>
      </c>
      <c r="O302" s="20">
        <v>84</v>
      </c>
      <c r="P302" s="12">
        <v>92</v>
      </c>
      <c r="Q302" s="12">
        <v>80</v>
      </c>
      <c r="R302" s="12">
        <v>76</v>
      </c>
      <c r="S302" s="22">
        <v>83</v>
      </c>
      <c r="T302" s="22">
        <v>78</v>
      </c>
      <c r="U302" s="22">
        <v>85</v>
      </c>
      <c r="V302" s="22"/>
      <c r="W302" s="22"/>
      <c r="X302" s="22"/>
      <c r="Y302" s="22"/>
      <c r="Z302" s="22"/>
    </row>
    <row r="303" spans="1:26">
      <c r="A303" s="34">
        <v>202361115007</v>
      </c>
      <c r="B303" s="20" t="s">
        <v>586</v>
      </c>
      <c r="C303" s="24">
        <v>80.8028169014084</v>
      </c>
      <c r="D303" s="13" t="s">
        <v>25</v>
      </c>
      <c r="E303" s="20">
        <v>82</v>
      </c>
      <c r="F303" s="20">
        <v>70</v>
      </c>
      <c r="G303" s="20">
        <v>79</v>
      </c>
      <c r="H303" s="20">
        <v>85</v>
      </c>
      <c r="I303" s="20">
        <v>76</v>
      </c>
      <c r="J303" s="20">
        <v>88</v>
      </c>
      <c r="K303" s="20">
        <v>80</v>
      </c>
      <c r="L303" s="20">
        <v>83</v>
      </c>
      <c r="M303" s="20">
        <v>66</v>
      </c>
      <c r="N303" s="20">
        <v>86</v>
      </c>
      <c r="O303" s="20">
        <v>87</v>
      </c>
      <c r="P303" s="12">
        <v>85</v>
      </c>
      <c r="Q303" s="12">
        <v>74</v>
      </c>
      <c r="R303" s="12">
        <v>89</v>
      </c>
      <c r="S303" s="22">
        <v>82</v>
      </c>
      <c r="T303" s="22">
        <v>74</v>
      </c>
      <c r="U303" s="22">
        <v>80</v>
      </c>
      <c r="V303" s="22"/>
      <c r="W303" s="22"/>
      <c r="X303" s="22"/>
      <c r="Y303" s="22"/>
      <c r="Z303" s="22"/>
    </row>
    <row r="304" spans="1:26">
      <c r="A304" s="34">
        <v>202361115008</v>
      </c>
      <c r="B304" s="20" t="s">
        <v>587</v>
      </c>
      <c r="C304" s="24">
        <v>72.112676056338</v>
      </c>
      <c r="D304" s="13" t="s">
        <v>25</v>
      </c>
      <c r="E304" s="20">
        <v>67</v>
      </c>
      <c r="F304" s="20">
        <v>64</v>
      </c>
      <c r="G304" s="20">
        <v>78</v>
      </c>
      <c r="H304" s="20">
        <v>73</v>
      </c>
      <c r="I304" s="20">
        <v>65</v>
      </c>
      <c r="J304" s="20">
        <v>76</v>
      </c>
      <c r="K304" s="20">
        <v>80</v>
      </c>
      <c r="L304" s="20">
        <v>68</v>
      </c>
      <c r="M304" s="20">
        <v>61</v>
      </c>
      <c r="N304" s="20">
        <v>71</v>
      </c>
      <c r="O304" s="20">
        <v>69</v>
      </c>
      <c r="P304" s="12">
        <v>87</v>
      </c>
      <c r="Q304" s="12">
        <v>73</v>
      </c>
      <c r="R304" s="12">
        <v>76</v>
      </c>
      <c r="S304" s="22">
        <v>74</v>
      </c>
      <c r="T304" s="22">
        <v>63</v>
      </c>
      <c r="U304" s="22">
        <v>80</v>
      </c>
      <c r="V304" s="22"/>
      <c r="W304" s="22"/>
      <c r="X304" s="22"/>
      <c r="Y304" s="22"/>
      <c r="Z304" s="22"/>
    </row>
    <row r="305" spans="1:26">
      <c r="A305" s="34">
        <v>202361115009</v>
      </c>
      <c r="B305" s="20" t="s">
        <v>588</v>
      </c>
      <c r="C305" s="24">
        <v>75.4366197183099</v>
      </c>
      <c r="D305" s="13" t="s">
        <v>25</v>
      </c>
      <c r="E305" s="20">
        <v>79</v>
      </c>
      <c r="F305" s="20">
        <v>69</v>
      </c>
      <c r="G305" s="20">
        <v>82</v>
      </c>
      <c r="H305" s="20">
        <v>84</v>
      </c>
      <c r="I305" s="20">
        <v>67</v>
      </c>
      <c r="J305" s="20">
        <v>74</v>
      </c>
      <c r="K305" s="20">
        <v>80</v>
      </c>
      <c r="L305" s="20">
        <v>73</v>
      </c>
      <c r="M305" s="20">
        <v>64</v>
      </c>
      <c r="N305" s="20">
        <v>77</v>
      </c>
      <c r="O305" s="20">
        <v>85</v>
      </c>
      <c r="P305" s="12">
        <v>78</v>
      </c>
      <c r="Q305" s="12">
        <v>79</v>
      </c>
      <c r="R305" s="12">
        <v>79</v>
      </c>
      <c r="S305" s="22">
        <v>69</v>
      </c>
      <c r="T305" s="22">
        <v>68</v>
      </c>
      <c r="U305" s="22">
        <v>70</v>
      </c>
      <c r="V305" s="22"/>
      <c r="W305" s="22"/>
      <c r="X305" s="22"/>
      <c r="Y305" s="22"/>
      <c r="Z305" s="22"/>
    </row>
    <row r="306" spans="1:26">
      <c r="A306" s="34">
        <v>202361115010</v>
      </c>
      <c r="B306" s="20" t="s">
        <v>589</v>
      </c>
      <c r="C306" s="24">
        <v>74.9718309859155</v>
      </c>
      <c r="D306" s="13" t="s">
        <v>25</v>
      </c>
      <c r="E306" s="20">
        <v>68</v>
      </c>
      <c r="F306" s="20">
        <v>66</v>
      </c>
      <c r="G306" s="20">
        <v>78</v>
      </c>
      <c r="H306" s="20">
        <v>81</v>
      </c>
      <c r="I306" s="20">
        <v>72</v>
      </c>
      <c r="J306" s="20">
        <v>81</v>
      </c>
      <c r="K306" s="20">
        <v>80</v>
      </c>
      <c r="L306" s="20">
        <v>79</v>
      </c>
      <c r="M306" s="20">
        <v>63</v>
      </c>
      <c r="N306" s="20">
        <v>77</v>
      </c>
      <c r="O306" s="20">
        <v>81</v>
      </c>
      <c r="P306" s="12">
        <v>82</v>
      </c>
      <c r="Q306" s="12">
        <v>64</v>
      </c>
      <c r="R306" s="12">
        <v>74</v>
      </c>
      <c r="S306" s="22">
        <v>72</v>
      </c>
      <c r="T306" s="22">
        <v>69</v>
      </c>
      <c r="U306" s="22">
        <v>81</v>
      </c>
      <c r="V306" s="22"/>
      <c r="W306" s="22"/>
      <c r="X306" s="22"/>
      <c r="Y306" s="22"/>
      <c r="Z306" s="22"/>
    </row>
    <row r="307" spans="1:26">
      <c r="A307" s="34">
        <v>202361115011</v>
      </c>
      <c r="B307" s="20" t="s">
        <v>590</v>
      </c>
      <c r="C307" s="24">
        <v>72.1408450704225</v>
      </c>
      <c r="D307" s="13" t="s">
        <v>25</v>
      </c>
      <c r="E307" s="20">
        <v>72</v>
      </c>
      <c r="F307" s="20">
        <v>70</v>
      </c>
      <c r="G307" s="20">
        <v>78</v>
      </c>
      <c r="H307" s="20">
        <v>75</v>
      </c>
      <c r="I307" s="20">
        <v>71</v>
      </c>
      <c r="J307" s="20">
        <v>82</v>
      </c>
      <c r="K307" s="20">
        <v>72</v>
      </c>
      <c r="L307" s="20">
        <v>73</v>
      </c>
      <c r="M307" s="20">
        <v>70</v>
      </c>
      <c r="N307" s="20">
        <v>78</v>
      </c>
      <c r="O307" s="20">
        <v>73</v>
      </c>
      <c r="P307" s="12">
        <v>86</v>
      </c>
      <c r="Q307" s="12">
        <v>56</v>
      </c>
      <c r="R307" s="12">
        <v>64</v>
      </c>
      <c r="S307" s="22">
        <v>70</v>
      </c>
      <c r="T307" s="22">
        <v>69</v>
      </c>
      <c r="U307" s="22">
        <v>82</v>
      </c>
      <c r="V307" s="22"/>
      <c r="W307" s="22"/>
      <c r="X307" s="22"/>
      <c r="Y307" s="22"/>
      <c r="Z307" s="22"/>
    </row>
    <row r="308" spans="1:26">
      <c r="A308" s="34">
        <v>202361115012</v>
      </c>
      <c r="B308" s="20" t="s">
        <v>591</v>
      </c>
      <c r="C308" s="24">
        <v>68.9154929577465</v>
      </c>
      <c r="D308" s="13" t="s">
        <v>25</v>
      </c>
      <c r="E308" s="20">
        <v>66</v>
      </c>
      <c r="F308" s="20">
        <v>64</v>
      </c>
      <c r="G308" s="20">
        <v>75</v>
      </c>
      <c r="H308" s="20">
        <v>68</v>
      </c>
      <c r="I308" s="20">
        <v>67</v>
      </c>
      <c r="J308" s="20">
        <v>76</v>
      </c>
      <c r="K308" s="20">
        <v>60</v>
      </c>
      <c r="L308" s="20">
        <v>68</v>
      </c>
      <c r="M308" s="20">
        <v>70</v>
      </c>
      <c r="N308" s="20">
        <v>75</v>
      </c>
      <c r="O308" s="20">
        <v>76</v>
      </c>
      <c r="P308" s="12">
        <v>75</v>
      </c>
      <c r="Q308" s="12">
        <v>66</v>
      </c>
      <c r="R308" s="12">
        <v>73</v>
      </c>
      <c r="S308" s="22">
        <v>55</v>
      </c>
      <c r="T308" s="22">
        <v>66</v>
      </c>
      <c r="U308" s="22">
        <v>73</v>
      </c>
      <c r="V308" s="22"/>
      <c r="W308" s="22"/>
      <c r="X308" s="22"/>
      <c r="Y308" s="22"/>
      <c r="Z308" s="22"/>
    </row>
    <row r="309" spans="1:26">
      <c r="A309" s="34">
        <v>202361115013</v>
      </c>
      <c r="B309" s="20" t="s">
        <v>592</v>
      </c>
      <c r="C309" s="24">
        <v>69.7323943661972</v>
      </c>
      <c r="D309" s="13" t="s">
        <v>25</v>
      </c>
      <c r="E309" s="20">
        <v>72</v>
      </c>
      <c r="F309" s="20">
        <v>71</v>
      </c>
      <c r="G309" s="20">
        <v>82</v>
      </c>
      <c r="H309" s="20">
        <v>77</v>
      </c>
      <c r="I309" s="20">
        <v>67</v>
      </c>
      <c r="J309" s="20">
        <v>80</v>
      </c>
      <c r="K309" s="20">
        <v>70</v>
      </c>
      <c r="L309" s="20">
        <v>65</v>
      </c>
      <c r="M309" s="20">
        <v>74</v>
      </c>
      <c r="N309" s="20">
        <v>76</v>
      </c>
      <c r="O309" s="20">
        <v>69</v>
      </c>
      <c r="P309" s="12">
        <v>81</v>
      </c>
      <c r="Q309" s="12">
        <v>60</v>
      </c>
      <c r="R309" s="12">
        <v>57</v>
      </c>
      <c r="S309" s="22">
        <v>69</v>
      </c>
      <c r="T309" s="22">
        <v>64</v>
      </c>
      <c r="U309" s="22">
        <v>71</v>
      </c>
      <c r="V309" s="22"/>
      <c r="W309" s="22"/>
      <c r="X309" s="22"/>
      <c r="Y309" s="22"/>
      <c r="Z309" s="22"/>
    </row>
    <row r="310" spans="1:26">
      <c r="A310" s="34">
        <v>202361115014</v>
      </c>
      <c r="B310" s="20" t="s">
        <v>593</v>
      </c>
      <c r="C310" s="24">
        <v>86.9718309859155</v>
      </c>
      <c r="D310" s="13" t="s">
        <v>25</v>
      </c>
      <c r="E310" s="20">
        <v>89</v>
      </c>
      <c r="F310" s="20">
        <v>86</v>
      </c>
      <c r="G310" s="20">
        <v>91</v>
      </c>
      <c r="H310" s="20">
        <v>85</v>
      </c>
      <c r="I310" s="20">
        <v>89</v>
      </c>
      <c r="J310" s="20">
        <v>90</v>
      </c>
      <c r="K310" s="20">
        <v>86</v>
      </c>
      <c r="L310" s="20">
        <v>88</v>
      </c>
      <c r="M310" s="20">
        <v>86</v>
      </c>
      <c r="N310" s="20">
        <v>89</v>
      </c>
      <c r="O310" s="20">
        <v>86</v>
      </c>
      <c r="P310" s="12">
        <v>90</v>
      </c>
      <c r="Q310" s="12">
        <v>81</v>
      </c>
      <c r="R310" s="12">
        <v>89</v>
      </c>
      <c r="S310" s="22">
        <v>80</v>
      </c>
      <c r="T310" s="22">
        <v>75</v>
      </c>
      <c r="U310" s="22">
        <v>90</v>
      </c>
      <c r="V310" s="22"/>
      <c r="W310" s="22"/>
      <c r="X310" s="22"/>
      <c r="Y310" s="22"/>
      <c r="Z310" s="22"/>
    </row>
    <row r="311" spans="1:26">
      <c r="A311" s="34">
        <v>202361115015</v>
      </c>
      <c r="B311" s="20" t="s">
        <v>594</v>
      </c>
      <c r="C311" s="24">
        <v>82.6056338028169</v>
      </c>
      <c r="D311" s="13" t="s">
        <v>25</v>
      </c>
      <c r="E311" s="20">
        <v>88</v>
      </c>
      <c r="F311" s="20">
        <v>76</v>
      </c>
      <c r="G311" s="20">
        <v>87</v>
      </c>
      <c r="H311" s="20">
        <v>85</v>
      </c>
      <c r="I311" s="20">
        <v>86</v>
      </c>
      <c r="J311" s="20">
        <v>89</v>
      </c>
      <c r="K311" s="20">
        <v>78</v>
      </c>
      <c r="L311" s="20">
        <v>89</v>
      </c>
      <c r="M311" s="20">
        <v>77</v>
      </c>
      <c r="N311" s="20">
        <v>81</v>
      </c>
      <c r="O311" s="20">
        <v>78</v>
      </c>
      <c r="P311" s="12">
        <v>85</v>
      </c>
      <c r="Q311" s="12">
        <v>81</v>
      </c>
      <c r="R311" s="12">
        <v>79</v>
      </c>
      <c r="S311" s="22">
        <v>72</v>
      </c>
      <c r="T311" s="22">
        <v>74</v>
      </c>
      <c r="U311" s="22">
        <v>80</v>
      </c>
      <c r="V311" s="22"/>
      <c r="W311" s="22"/>
      <c r="X311" s="22"/>
      <c r="Y311" s="22"/>
      <c r="Z311" s="22"/>
    </row>
    <row r="312" spans="1:26">
      <c r="A312" s="34">
        <v>202361115016</v>
      </c>
      <c r="B312" s="20" t="s">
        <v>595</v>
      </c>
      <c r="C312" s="24">
        <v>76.3380281690141</v>
      </c>
      <c r="D312" s="13" t="s">
        <v>25</v>
      </c>
      <c r="E312" s="20">
        <v>77</v>
      </c>
      <c r="F312" s="20">
        <v>74</v>
      </c>
      <c r="G312" s="20">
        <v>85</v>
      </c>
      <c r="H312" s="20">
        <v>85</v>
      </c>
      <c r="I312" s="20">
        <v>70</v>
      </c>
      <c r="J312" s="20">
        <v>85</v>
      </c>
      <c r="K312" s="20">
        <v>78</v>
      </c>
      <c r="L312" s="20">
        <v>79</v>
      </c>
      <c r="M312" s="20">
        <v>75</v>
      </c>
      <c r="N312" s="20">
        <v>81</v>
      </c>
      <c r="O312" s="20">
        <v>77</v>
      </c>
      <c r="P312" s="12">
        <v>93</v>
      </c>
      <c r="Q312" s="12">
        <v>69</v>
      </c>
      <c r="R312" s="12">
        <v>66</v>
      </c>
      <c r="S312" s="22">
        <v>64</v>
      </c>
      <c r="T312" s="22">
        <v>70</v>
      </c>
      <c r="U312" s="22">
        <v>75</v>
      </c>
      <c r="V312" s="22"/>
      <c r="W312" s="22"/>
      <c r="X312" s="22"/>
      <c r="Y312" s="22"/>
      <c r="Z312" s="22"/>
    </row>
    <row r="313" spans="1:26">
      <c r="A313" s="34">
        <v>202361115017</v>
      </c>
      <c r="B313" s="20" t="s">
        <v>596</v>
      </c>
      <c r="C313" s="24">
        <v>77.1830985915493</v>
      </c>
      <c r="D313" s="13" t="s">
        <v>25</v>
      </c>
      <c r="E313" s="20">
        <v>85</v>
      </c>
      <c r="F313" s="20">
        <v>69</v>
      </c>
      <c r="G313" s="20">
        <v>89</v>
      </c>
      <c r="H313" s="20">
        <v>83</v>
      </c>
      <c r="I313" s="20">
        <v>76</v>
      </c>
      <c r="J313" s="20">
        <v>79</v>
      </c>
      <c r="K313" s="20">
        <v>75</v>
      </c>
      <c r="L313" s="20">
        <v>76</v>
      </c>
      <c r="M313" s="20">
        <v>72</v>
      </c>
      <c r="N313" s="20">
        <v>83</v>
      </c>
      <c r="O313" s="20">
        <v>80</v>
      </c>
      <c r="P313" s="12">
        <v>86</v>
      </c>
      <c r="Q313" s="12">
        <v>66</v>
      </c>
      <c r="R313" s="12">
        <v>77</v>
      </c>
      <c r="S313" s="22">
        <v>74</v>
      </c>
      <c r="T313" s="22">
        <v>73</v>
      </c>
      <c r="U313" s="22">
        <v>80</v>
      </c>
      <c r="V313" s="22"/>
      <c r="W313" s="22"/>
      <c r="X313" s="22"/>
      <c r="Y313" s="22"/>
      <c r="Z313" s="22"/>
    </row>
    <row r="314" spans="1:26">
      <c r="A314" s="34">
        <v>202361115018</v>
      </c>
      <c r="B314" s="20" t="s">
        <v>597</v>
      </c>
      <c r="C314" s="24">
        <v>88.3239436619718</v>
      </c>
      <c r="D314" s="13" t="s">
        <v>25</v>
      </c>
      <c r="E314" s="20">
        <v>93</v>
      </c>
      <c r="F314" s="20">
        <v>89</v>
      </c>
      <c r="G314" s="20">
        <v>86</v>
      </c>
      <c r="H314" s="20">
        <v>88</v>
      </c>
      <c r="I314" s="20">
        <v>88</v>
      </c>
      <c r="J314" s="20">
        <v>87</v>
      </c>
      <c r="K314" s="20">
        <v>91</v>
      </c>
      <c r="L314" s="20">
        <v>94</v>
      </c>
      <c r="M314" s="20">
        <v>82</v>
      </c>
      <c r="N314" s="20">
        <v>90</v>
      </c>
      <c r="O314" s="20">
        <v>90</v>
      </c>
      <c r="P314" s="12">
        <v>93</v>
      </c>
      <c r="Q314" s="12">
        <v>82</v>
      </c>
      <c r="R314" s="12">
        <v>88</v>
      </c>
      <c r="S314" s="22">
        <v>85</v>
      </c>
      <c r="T314" s="22">
        <v>74</v>
      </c>
      <c r="U314" s="22">
        <v>92</v>
      </c>
      <c r="V314" s="22"/>
      <c r="W314" s="22"/>
      <c r="X314" s="22"/>
      <c r="Y314" s="22"/>
      <c r="Z314" s="22"/>
    </row>
    <row r="315" spans="1:26">
      <c r="A315" s="34">
        <v>202361115019</v>
      </c>
      <c r="B315" s="20" t="s">
        <v>598</v>
      </c>
      <c r="C315" s="24">
        <v>61.9014084507042</v>
      </c>
      <c r="D315" s="13" t="s">
        <v>25</v>
      </c>
      <c r="E315" s="20">
        <v>63</v>
      </c>
      <c r="F315" s="20">
        <v>61</v>
      </c>
      <c r="G315" s="20">
        <v>65</v>
      </c>
      <c r="H315" s="20">
        <v>61</v>
      </c>
      <c r="I315" s="20">
        <v>69</v>
      </c>
      <c r="J315" s="20">
        <v>65</v>
      </c>
      <c r="K315" s="20">
        <v>61</v>
      </c>
      <c r="L315" s="20">
        <v>64</v>
      </c>
      <c r="M315" s="20">
        <v>61</v>
      </c>
      <c r="N315" s="20">
        <v>71</v>
      </c>
      <c r="O315" s="20">
        <v>62</v>
      </c>
      <c r="P315" s="12">
        <v>62</v>
      </c>
      <c r="Q315" s="12">
        <v>47</v>
      </c>
      <c r="R315" s="12">
        <v>71</v>
      </c>
      <c r="S315" s="22">
        <v>36</v>
      </c>
      <c r="T315" s="22">
        <v>51</v>
      </c>
      <c r="U315" s="22">
        <v>60</v>
      </c>
      <c r="V315" s="22"/>
      <c r="W315" s="22"/>
      <c r="X315" s="22"/>
      <c r="Y315" s="22"/>
      <c r="Z315" s="22"/>
    </row>
    <row r="316" spans="1:26">
      <c r="A316" s="33">
        <v>202361115020</v>
      </c>
      <c r="B316" s="12" t="s">
        <v>599</v>
      </c>
      <c r="C316" s="24">
        <v>64.0422535211268</v>
      </c>
      <c r="D316" s="13" t="s">
        <v>25</v>
      </c>
      <c r="E316" s="20">
        <v>63</v>
      </c>
      <c r="F316" s="20">
        <v>63</v>
      </c>
      <c r="G316" s="20">
        <v>73</v>
      </c>
      <c r="H316" s="20">
        <v>60</v>
      </c>
      <c r="I316" s="20">
        <v>64</v>
      </c>
      <c r="J316" s="20">
        <v>68</v>
      </c>
      <c r="K316" s="20">
        <v>64</v>
      </c>
      <c r="L316" s="20">
        <v>69</v>
      </c>
      <c r="M316" s="20">
        <v>72</v>
      </c>
      <c r="N316" s="20">
        <v>74</v>
      </c>
      <c r="O316" s="20">
        <v>68</v>
      </c>
      <c r="P316" s="12">
        <v>60</v>
      </c>
      <c r="Q316" s="12">
        <v>56</v>
      </c>
      <c r="R316" s="12">
        <v>60</v>
      </c>
      <c r="S316" s="22">
        <v>41</v>
      </c>
      <c r="T316" s="22">
        <v>67</v>
      </c>
      <c r="U316" s="22">
        <v>60</v>
      </c>
      <c r="V316" s="22"/>
      <c r="W316" s="22"/>
      <c r="X316" s="22"/>
      <c r="Y316" s="22"/>
      <c r="Z316" s="22"/>
    </row>
    <row r="317" spans="1:26">
      <c r="A317" s="33">
        <v>202361115021</v>
      </c>
      <c r="B317" s="12" t="s">
        <v>600</v>
      </c>
      <c r="C317" s="24">
        <v>71.9718309859155</v>
      </c>
      <c r="D317" s="13" t="s">
        <v>25</v>
      </c>
      <c r="E317" s="20">
        <v>73</v>
      </c>
      <c r="F317" s="20">
        <v>65</v>
      </c>
      <c r="G317" s="20">
        <v>67</v>
      </c>
      <c r="H317" s="20">
        <v>80</v>
      </c>
      <c r="I317" s="20">
        <v>72</v>
      </c>
      <c r="J317" s="20">
        <v>79</v>
      </c>
      <c r="K317" s="20">
        <v>72</v>
      </c>
      <c r="L317" s="20">
        <v>72</v>
      </c>
      <c r="M317" s="20">
        <v>69</v>
      </c>
      <c r="N317" s="20">
        <v>80</v>
      </c>
      <c r="O317" s="20">
        <v>72</v>
      </c>
      <c r="P317" s="12">
        <v>85</v>
      </c>
      <c r="Q317" s="12">
        <v>63</v>
      </c>
      <c r="R317" s="12">
        <v>68</v>
      </c>
      <c r="S317" s="22">
        <v>61</v>
      </c>
      <c r="T317" s="22">
        <v>71</v>
      </c>
      <c r="U317" s="22">
        <v>81</v>
      </c>
      <c r="V317" s="22"/>
      <c r="W317" s="22"/>
      <c r="X317" s="22"/>
      <c r="Y317" s="22"/>
      <c r="Z317" s="22"/>
    </row>
    <row r="318" spans="1:26">
      <c r="A318" s="33">
        <v>202361115022</v>
      </c>
      <c r="B318" s="12" t="s">
        <v>601</v>
      </c>
      <c r="C318" s="24">
        <v>62.112676056338</v>
      </c>
      <c r="D318" s="13" t="s">
        <v>25</v>
      </c>
      <c r="E318" s="20">
        <v>60</v>
      </c>
      <c r="F318" s="20">
        <v>60</v>
      </c>
      <c r="G318" s="20">
        <v>70</v>
      </c>
      <c r="H318" s="20">
        <v>62</v>
      </c>
      <c r="I318" s="20">
        <v>63</v>
      </c>
      <c r="J318" s="20">
        <v>60</v>
      </c>
      <c r="K318" s="20">
        <v>63</v>
      </c>
      <c r="L318" s="20">
        <v>68</v>
      </c>
      <c r="M318" s="20">
        <v>61</v>
      </c>
      <c r="N318" s="20">
        <v>75</v>
      </c>
      <c r="O318" s="20">
        <v>67</v>
      </c>
      <c r="P318" s="12">
        <v>63</v>
      </c>
      <c r="Q318" s="12">
        <v>50</v>
      </c>
      <c r="R318" s="12">
        <v>53</v>
      </c>
      <c r="S318" s="22">
        <v>50</v>
      </c>
      <c r="T318" s="22">
        <v>67</v>
      </c>
      <c r="U318" s="22">
        <v>71</v>
      </c>
      <c r="V318" s="22"/>
      <c r="W318" s="22"/>
      <c r="X318" s="22"/>
      <c r="Y318" s="22"/>
      <c r="Z318" s="22"/>
    </row>
    <row r="319" spans="1:26">
      <c r="A319" s="33">
        <v>202361115023</v>
      </c>
      <c r="B319" s="12" t="s">
        <v>602</v>
      </c>
      <c r="C319" s="24">
        <v>71.3521126760563</v>
      </c>
      <c r="D319" s="13" t="s">
        <v>25</v>
      </c>
      <c r="E319" s="20">
        <v>60</v>
      </c>
      <c r="F319" s="20">
        <v>61</v>
      </c>
      <c r="G319" s="20">
        <v>82</v>
      </c>
      <c r="H319" s="20">
        <v>78</v>
      </c>
      <c r="I319" s="20">
        <v>75</v>
      </c>
      <c r="J319" s="20">
        <v>70</v>
      </c>
      <c r="K319" s="20">
        <v>78</v>
      </c>
      <c r="L319" s="20">
        <v>77</v>
      </c>
      <c r="M319" s="20">
        <v>66</v>
      </c>
      <c r="N319" s="20">
        <v>80</v>
      </c>
      <c r="O319" s="20">
        <v>72</v>
      </c>
      <c r="P319" s="12">
        <v>68</v>
      </c>
      <c r="Q319" s="12">
        <v>61</v>
      </c>
      <c r="R319" s="12">
        <v>68</v>
      </c>
      <c r="S319" s="22">
        <v>55</v>
      </c>
      <c r="T319" s="22">
        <v>61</v>
      </c>
      <c r="U319" s="22">
        <v>81</v>
      </c>
      <c r="V319" s="22"/>
      <c r="W319" s="22"/>
      <c r="X319" s="22"/>
      <c r="Y319" s="22"/>
      <c r="Z319" s="22"/>
    </row>
    <row r="320" spans="1:26">
      <c r="A320" s="33">
        <v>202361115024</v>
      </c>
      <c r="B320" s="12" t="s">
        <v>603</v>
      </c>
      <c r="C320" s="24">
        <v>71.3380281690141</v>
      </c>
      <c r="D320" s="13" t="s">
        <v>25</v>
      </c>
      <c r="E320" s="12">
        <v>70</v>
      </c>
      <c r="F320" s="12">
        <v>67</v>
      </c>
      <c r="G320" s="12">
        <v>83</v>
      </c>
      <c r="H320" s="12">
        <v>77</v>
      </c>
      <c r="I320" s="12">
        <v>64</v>
      </c>
      <c r="J320" s="12">
        <v>73</v>
      </c>
      <c r="K320" s="12">
        <v>65</v>
      </c>
      <c r="L320" s="12">
        <v>68</v>
      </c>
      <c r="M320" s="12">
        <v>67</v>
      </c>
      <c r="N320" s="12">
        <v>80</v>
      </c>
      <c r="O320" s="12">
        <v>81</v>
      </c>
      <c r="P320" s="12">
        <v>79</v>
      </c>
      <c r="Q320" s="12">
        <v>68</v>
      </c>
      <c r="R320" s="12">
        <v>72</v>
      </c>
      <c r="S320" s="22">
        <v>64</v>
      </c>
      <c r="T320" s="22">
        <v>69</v>
      </c>
      <c r="U320" s="22">
        <v>82</v>
      </c>
      <c r="V320" s="22"/>
      <c r="W320" s="22"/>
      <c r="X320" s="22"/>
      <c r="Y320" s="22"/>
      <c r="Z320" s="22"/>
    </row>
    <row r="321" spans="1:26">
      <c r="A321" s="33">
        <v>202361115025</v>
      </c>
      <c r="B321" s="12" t="s">
        <v>604</v>
      </c>
      <c r="C321" s="24">
        <v>79.0281690140845</v>
      </c>
      <c r="D321" s="13" t="s">
        <v>25</v>
      </c>
      <c r="E321" s="12">
        <v>72</v>
      </c>
      <c r="F321" s="12">
        <v>65</v>
      </c>
      <c r="G321" s="12">
        <v>79</v>
      </c>
      <c r="H321" s="12">
        <v>87</v>
      </c>
      <c r="I321" s="12">
        <v>78</v>
      </c>
      <c r="J321" s="12">
        <v>78</v>
      </c>
      <c r="K321" s="12">
        <v>87</v>
      </c>
      <c r="L321" s="12">
        <v>89</v>
      </c>
      <c r="M321" s="12">
        <v>69</v>
      </c>
      <c r="N321" s="12">
        <v>83</v>
      </c>
      <c r="O321" s="12">
        <v>80</v>
      </c>
      <c r="P321" s="12">
        <v>92</v>
      </c>
      <c r="Q321" s="12">
        <v>67</v>
      </c>
      <c r="R321" s="12">
        <v>76</v>
      </c>
      <c r="S321" s="22">
        <v>80</v>
      </c>
      <c r="T321" s="22">
        <v>68</v>
      </c>
      <c r="U321" s="22">
        <v>86</v>
      </c>
      <c r="V321" s="22"/>
      <c r="W321" s="22"/>
      <c r="X321" s="22"/>
      <c r="Y321" s="22"/>
      <c r="Z321" s="22"/>
    </row>
    <row r="322" spans="1:26">
      <c r="A322" s="33">
        <v>202361115026</v>
      </c>
      <c r="B322" s="12" t="s">
        <v>605</v>
      </c>
      <c r="C322" s="24">
        <v>73.5774647887324</v>
      </c>
      <c r="D322" s="13" t="s">
        <v>25</v>
      </c>
      <c r="E322" s="12">
        <v>61</v>
      </c>
      <c r="F322" s="12">
        <v>70</v>
      </c>
      <c r="G322" s="12">
        <v>76</v>
      </c>
      <c r="H322" s="12">
        <v>84</v>
      </c>
      <c r="I322" s="12">
        <v>68</v>
      </c>
      <c r="J322" s="12">
        <v>72</v>
      </c>
      <c r="K322" s="12">
        <v>80</v>
      </c>
      <c r="L322" s="12">
        <v>80</v>
      </c>
      <c r="M322" s="12">
        <v>67</v>
      </c>
      <c r="N322" s="12">
        <v>77</v>
      </c>
      <c r="O322" s="12">
        <v>77</v>
      </c>
      <c r="P322" s="12">
        <v>82</v>
      </c>
      <c r="Q322" s="12">
        <v>65</v>
      </c>
      <c r="R322" s="12">
        <v>68</v>
      </c>
      <c r="S322" s="22">
        <v>72</v>
      </c>
      <c r="T322" s="22">
        <v>71</v>
      </c>
      <c r="U322" s="22">
        <v>83</v>
      </c>
      <c r="V322" s="22"/>
      <c r="W322" s="22"/>
      <c r="X322" s="22"/>
      <c r="Y322" s="22"/>
      <c r="Z322" s="22"/>
    </row>
    <row r="323" spans="1:26">
      <c r="A323" s="33">
        <v>202361115027</v>
      </c>
      <c r="B323" s="12" t="s">
        <v>606</v>
      </c>
      <c r="C323" s="24">
        <v>81.5915492957746</v>
      </c>
      <c r="D323" s="13" t="s">
        <v>25</v>
      </c>
      <c r="E323" s="12">
        <v>73</v>
      </c>
      <c r="F323" s="12">
        <v>70</v>
      </c>
      <c r="G323" s="12">
        <v>82</v>
      </c>
      <c r="H323" s="12">
        <v>83</v>
      </c>
      <c r="I323" s="12">
        <v>85</v>
      </c>
      <c r="J323" s="12">
        <v>88</v>
      </c>
      <c r="K323" s="12">
        <v>85</v>
      </c>
      <c r="L323" s="12">
        <v>80</v>
      </c>
      <c r="M323" s="12">
        <v>80</v>
      </c>
      <c r="N323" s="12">
        <v>83</v>
      </c>
      <c r="O323" s="12">
        <v>84</v>
      </c>
      <c r="P323" s="12">
        <v>88</v>
      </c>
      <c r="Q323" s="12">
        <v>75</v>
      </c>
      <c r="R323" s="12">
        <v>85</v>
      </c>
      <c r="S323" s="22">
        <v>80</v>
      </c>
      <c r="T323" s="22">
        <v>76</v>
      </c>
      <c r="U323" s="22">
        <v>84</v>
      </c>
      <c r="V323" s="22"/>
      <c r="W323" s="22"/>
      <c r="X323" s="22"/>
      <c r="Y323" s="22"/>
      <c r="Z323" s="22"/>
    </row>
    <row r="324" spans="1:26">
      <c r="A324" s="33">
        <v>202361115028</v>
      </c>
      <c r="B324" s="12" t="s">
        <v>607</v>
      </c>
      <c r="C324" s="24">
        <v>76.112676056338</v>
      </c>
      <c r="D324" s="13" t="s">
        <v>25</v>
      </c>
      <c r="E324" s="12">
        <v>78</v>
      </c>
      <c r="F324" s="12">
        <v>67</v>
      </c>
      <c r="G324" s="12">
        <v>79</v>
      </c>
      <c r="H324" s="12">
        <v>78</v>
      </c>
      <c r="I324" s="12">
        <v>75</v>
      </c>
      <c r="J324" s="12">
        <v>78</v>
      </c>
      <c r="K324" s="12">
        <v>76</v>
      </c>
      <c r="L324" s="12">
        <v>76</v>
      </c>
      <c r="M324" s="12">
        <v>63</v>
      </c>
      <c r="N324" s="12">
        <v>83</v>
      </c>
      <c r="O324" s="12">
        <v>78</v>
      </c>
      <c r="P324" s="12">
        <v>91</v>
      </c>
      <c r="Q324" s="12">
        <v>69</v>
      </c>
      <c r="R324" s="12">
        <v>79</v>
      </c>
      <c r="S324" s="22">
        <v>72</v>
      </c>
      <c r="T324" s="22">
        <v>71</v>
      </c>
      <c r="U324" s="22">
        <v>84</v>
      </c>
      <c r="V324" s="22"/>
      <c r="W324" s="22"/>
      <c r="X324" s="22"/>
      <c r="Y324" s="22"/>
      <c r="Z324" s="22"/>
    </row>
    <row r="325" spans="1:26">
      <c r="A325" s="33">
        <v>202361115029</v>
      </c>
      <c r="B325" s="12" t="s">
        <v>608</v>
      </c>
      <c r="C325" s="24">
        <v>63.6197183098592</v>
      </c>
      <c r="D325" s="13" t="s">
        <v>25</v>
      </c>
      <c r="E325" s="12">
        <v>61</v>
      </c>
      <c r="F325" s="12">
        <v>64</v>
      </c>
      <c r="G325" s="12">
        <v>80</v>
      </c>
      <c r="H325" s="12">
        <v>65</v>
      </c>
      <c r="I325" s="12">
        <v>55</v>
      </c>
      <c r="J325" s="12">
        <v>64</v>
      </c>
      <c r="K325" s="12">
        <v>48</v>
      </c>
      <c r="L325" s="12">
        <v>60</v>
      </c>
      <c r="M325" s="12">
        <v>67</v>
      </c>
      <c r="N325" s="12">
        <v>74</v>
      </c>
      <c r="O325" s="12">
        <v>74</v>
      </c>
      <c r="P325" s="12">
        <v>75</v>
      </c>
      <c r="Q325" s="12">
        <v>50</v>
      </c>
      <c r="R325" s="12">
        <v>76</v>
      </c>
      <c r="S325" s="22">
        <v>57</v>
      </c>
      <c r="T325" s="22">
        <v>60</v>
      </c>
      <c r="U325" s="22">
        <v>81</v>
      </c>
      <c r="V325" s="22"/>
      <c r="W325" s="22"/>
      <c r="X325" s="22"/>
      <c r="Y325" s="22"/>
      <c r="Z325" s="22"/>
    </row>
    <row r="326" spans="1:26">
      <c r="A326" s="33">
        <v>202361115030</v>
      </c>
      <c r="B326" s="12" t="s">
        <v>609</v>
      </c>
      <c r="C326" s="24">
        <v>74.6197183098592</v>
      </c>
      <c r="D326" s="13" t="s">
        <v>25</v>
      </c>
      <c r="E326" s="12">
        <v>84</v>
      </c>
      <c r="F326" s="12">
        <v>76</v>
      </c>
      <c r="G326" s="12">
        <v>84</v>
      </c>
      <c r="H326" s="12">
        <v>80</v>
      </c>
      <c r="I326" s="12">
        <v>63</v>
      </c>
      <c r="J326" s="12">
        <v>77</v>
      </c>
      <c r="K326" s="12">
        <v>74</v>
      </c>
      <c r="L326" s="12">
        <v>71</v>
      </c>
      <c r="M326" s="12">
        <v>67</v>
      </c>
      <c r="N326" s="12">
        <v>83</v>
      </c>
      <c r="O326" s="12">
        <v>72</v>
      </c>
      <c r="P326" s="12">
        <v>87</v>
      </c>
      <c r="Q326" s="12">
        <v>67</v>
      </c>
      <c r="R326" s="12">
        <v>78</v>
      </c>
      <c r="S326" s="22">
        <v>73</v>
      </c>
      <c r="T326" s="22">
        <v>68</v>
      </c>
      <c r="U326" s="22">
        <v>82</v>
      </c>
      <c r="V326" s="22"/>
      <c r="W326" s="22"/>
      <c r="X326" s="22"/>
      <c r="Y326" s="22"/>
      <c r="Z326" s="22"/>
    </row>
    <row r="327" spans="1:26">
      <c r="A327" s="33">
        <v>202361115031</v>
      </c>
      <c r="B327" s="12" t="s">
        <v>610</v>
      </c>
      <c r="C327" s="24">
        <v>75.112676056338</v>
      </c>
      <c r="D327" s="13" t="s">
        <v>25</v>
      </c>
      <c r="E327" s="12">
        <v>75</v>
      </c>
      <c r="F327" s="12">
        <v>69</v>
      </c>
      <c r="G327" s="12">
        <v>79</v>
      </c>
      <c r="H327" s="12">
        <v>81</v>
      </c>
      <c r="I327" s="12">
        <v>72</v>
      </c>
      <c r="J327" s="12">
        <v>80</v>
      </c>
      <c r="K327" s="12">
        <v>83</v>
      </c>
      <c r="L327" s="12">
        <v>78</v>
      </c>
      <c r="M327" s="12">
        <v>67</v>
      </c>
      <c r="N327" s="12">
        <v>81</v>
      </c>
      <c r="O327" s="12">
        <v>69</v>
      </c>
      <c r="P327" s="12">
        <v>75</v>
      </c>
      <c r="Q327" s="12">
        <v>65</v>
      </c>
      <c r="R327" s="12">
        <v>75</v>
      </c>
      <c r="S327" s="22">
        <v>67</v>
      </c>
      <c r="T327" s="22">
        <v>69</v>
      </c>
      <c r="U327" s="22">
        <v>80</v>
      </c>
      <c r="V327" s="22"/>
      <c r="W327" s="22"/>
      <c r="X327" s="22"/>
      <c r="Y327" s="22"/>
      <c r="Z327" s="22"/>
    </row>
    <row r="328" spans="1:26">
      <c r="A328" s="33">
        <v>202361115032</v>
      </c>
      <c r="B328" s="12" t="s">
        <v>611</v>
      </c>
      <c r="C328" s="24">
        <v>78.0422535211268</v>
      </c>
      <c r="D328" s="13" t="s">
        <v>25</v>
      </c>
      <c r="E328" s="12">
        <v>76</v>
      </c>
      <c r="F328" s="12">
        <v>64</v>
      </c>
      <c r="G328" s="12">
        <v>86</v>
      </c>
      <c r="H328" s="12">
        <v>89</v>
      </c>
      <c r="I328" s="12">
        <v>80</v>
      </c>
      <c r="J328" s="12">
        <v>81</v>
      </c>
      <c r="K328" s="12">
        <v>84</v>
      </c>
      <c r="L328" s="12">
        <v>80</v>
      </c>
      <c r="M328" s="12">
        <v>74</v>
      </c>
      <c r="N328" s="12">
        <v>83</v>
      </c>
      <c r="O328" s="12">
        <v>71</v>
      </c>
      <c r="P328" s="12">
        <v>67</v>
      </c>
      <c r="Q328" s="12">
        <v>67</v>
      </c>
      <c r="R328" s="12">
        <v>76</v>
      </c>
      <c r="S328" s="22">
        <v>77</v>
      </c>
      <c r="T328" s="22">
        <v>81</v>
      </c>
      <c r="U328" s="22">
        <v>83</v>
      </c>
      <c r="V328" s="22"/>
      <c r="W328" s="22"/>
      <c r="X328" s="22"/>
      <c r="Y328" s="22"/>
      <c r="Z328" s="22"/>
    </row>
    <row r="329" spans="1:26">
      <c r="A329" s="33">
        <v>202361115033</v>
      </c>
      <c r="B329" s="12" t="s">
        <v>612</v>
      </c>
      <c r="C329" s="24">
        <v>74.4366197183099</v>
      </c>
      <c r="D329" s="13" t="s">
        <v>25</v>
      </c>
      <c r="E329" s="12">
        <v>60</v>
      </c>
      <c r="F329" s="12">
        <v>64</v>
      </c>
      <c r="G329" s="12">
        <v>88</v>
      </c>
      <c r="H329" s="12">
        <v>86</v>
      </c>
      <c r="I329" s="12">
        <v>75</v>
      </c>
      <c r="J329" s="12">
        <v>70</v>
      </c>
      <c r="K329" s="12">
        <v>79</v>
      </c>
      <c r="L329" s="12">
        <v>78</v>
      </c>
      <c r="M329" s="12">
        <v>69</v>
      </c>
      <c r="N329" s="12">
        <v>83</v>
      </c>
      <c r="O329" s="12">
        <v>74</v>
      </c>
      <c r="P329" s="12">
        <v>69</v>
      </c>
      <c r="Q329" s="12">
        <v>66</v>
      </c>
      <c r="R329" s="12">
        <v>81</v>
      </c>
      <c r="S329" s="22">
        <v>76</v>
      </c>
      <c r="T329" s="22">
        <v>52</v>
      </c>
      <c r="U329" s="22">
        <v>75</v>
      </c>
      <c r="V329" s="22"/>
      <c r="W329" s="22"/>
      <c r="X329" s="22"/>
      <c r="Y329" s="22"/>
      <c r="Z329" s="22"/>
    </row>
    <row r="330" spans="1:26">
      <c r="A330" s="33">
        <v>202361115034</v>
      </c>
      <c r="B330" s="12" t="s">
        <v>613</v>
      </c>
      <c r="C330" s="24">
        <v>73.0281690140845</v>
      </c>
      <c r="D330" s="13" t="s">
        <v>25</v>
      </c>
      <c r="E330" s="12">
        <v>67</v>
      </c>
      <c r="F330" s="12">
        <v>62</v>
      </c>
      <c r="G330" s="12">
        <v>88</v>
      </c>
      <c r="H330" s="12">
        <v>85</v>
      </c>
      <c r="I330" s="12">
        <v>71</v>
      </c>
      <c r="J330" s="12">
        <v>63</v>
      </c>
      <c r="K330" s="12">
        <v>79</v>
      </c>
      <c r="L330" s="12">
        <v>72</v>
      </c>
      <c r="M330" s="12">
        <v>60</v>
      </c>
      <c r="N330" s="12">
        <v>75</v>
      </c>
      <c r="O330" s="12">
        <v>70</v>
      </c>
      <c r="P330" s="12">
        <v>75</v>
      </c>
      <c r="Q330" s="12">
        <v>71</v>
      </c>
      <c r="R330" s="12">
        <v>78</v>
      </c>
      <c r="S330" s="22">
        <v>71</v>
      </c>
      <c r="T330" s="22">
        <v>69</v>
      </c>
      <c r="U330" s="22">
        <v>80</v>
      </c>
      <c r="V330" s="22"/>
      <c r="W330" s="22"/>
      <c r="X330" s="22"/>
      <c r="Y330" s="22"/>
      <c r="Z330" s="22"/>
    </row>
    <row r="331" spans="1:26">
      <c r="A331" s="12"/>
      <c r="B331" s="12"/>
      <c r="C331" s="24">
        <f t="shared" ref="C320:C383" si="1">IFERROR(SUMPRODUCT($E$2:$Z$2,E331:Z331)/SUM($E$2:$Z$2),"")</f>
        <v>0</v>
      </c>
      <c r="D331" s="13" t="s">
        <v>25</v>
      </c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22"/>
      <c r="T331" s="22"/>
      <c r="U331" s="22"/>
      <c r="V331" s="22"/>
      <c r="W331" s="22"/>
      <c r="X331" s="22"/>
      <c r="Y331" s="22"/>
      <c r="Z331" s="22"/>
    </row>
    <row r="332" spans="1:26">
      <c r="A332" s="12"/>
      <c r="B332" s="12"/>
      <c r="C332" s="24">
        <f t="shared" si="1"/>
        <v>0</v>
      </c>
      <c r="D332" s="13" t="s">
        <v>25</v>
      </c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22"/>
      <c r="T332" s="22"/>
      <c r="U332" s="22"/>
      <c r="V332" s="22"/>
      <c r="W332" s="22"/>
      <c r="X332" s="22"/>
      <c r="Y332" s="22"/>
      <c r="Z332" s="22"/>
    </row>
    <row r="333" spans="1:26">
      <c r="A333" s="12"/>
      <c r="B333" s="12"/>
      <c r="C333" s="24">
        <f t="shared" si="1"/>
        <v>0</v>
      </c>
      <c r="D333" s="13" t="s">
        <v>25</v>
      </c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22"/>
      <c r="T333" s="22"/>
      <c r="U333" s="22"/>
      <c r="V333" s="22"/>
      <c r="W333" s="22"/>
      <c r="X333" s="22"/>
      <c r="Y333" s="22"/>
      <c r="Z333" s="22"/>
    </row>
    <row r="334" spans="1:26">
      <c r="A334" s="12"/>
      <c r="B334" s="12"/>
      <c r="C334" s="24">
        <f t="shared" si="1"/>
        <v>0</v>
      </c>
      <c r="D334" s="13" t="s">
        <v>25</v>
      </c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22"/>
      <c r="T334" s="22"/>
      <c r="U334" s="22"/>
      <c r="V334" s="22"/>
      <c r="W334" s="22"/>
      <c r="X334" s="22"/>
      <c r="Y334" s="22"/>
      <c r="Z334" s="22"/>
    </row>
    <row r="335" spans="1:26">
      <c r="A335" s="12"/>
      <c r="B335" s="12"/>
      <c r="C335" s="24">
        <f t="shared" si="1"/>
        <v>0</v>
      </c>
      <c r="D335" s="13" t="s">
        <v>25</v>
      </c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22"/>
      <c r="T335" s="22"/>
      <c r="U335" s="22"/>
      <c r="V335" s="22"/>
      <c r="W335" s="22"/>
      <c r="X335" s="22"/>
      <c r="Y335" s="22"/>
      <c r="Z335" s="22"/>
    </row>
    <row r="336" spans="1:26">
      <c r="A336" s="12"/>
      <c r="B336" s="12"/>
      <c r="C336" s="24">
        <f t="shared" si="1"/>
        <v>0</v>
      </c>
      <c r="D336" s="13" t="s">
        <v>25</v>
      </c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22"/>
      <c r="T336" s="22"/>
      <c r="U336" s="22"/>
      <c r="V336" s="22"/>
      <c r="W336" s="22"/>
      <c r="X336" s="22"/>
      <c r="Y336" s="22"/>
      <c r="Z336" s="22"/>
    </row>
    <row r="337" spans="1:26">
      <c r="A337" s="12"/>
      <c r="B337" s="12"/>
      <c r="C337" s="24">
        <f t="shared" si="1"/>
        <v>0</v>
      </c>
      <c r="D337" s="13" t="s">
        <v>25</v>
      </c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22"/>
      <c r="T337" s="22"/>
      <c r="U337" s="22"/>
      <c r="V337" s="22"/>
      <c r="W337" s="22"/>
      <c r="X337" s="22"/>
      <c r="Y337" s="22"/>
      <c r="Z337" s="22"/>
    </row>
    <row r="338" spans="1:26">
      <c r="A338" s="12"/>
      <c r="B338" s="12"/>
      <c r="C338" s="24">
        <f t="shared" si="1"/>
        <v>0</v>
      </c>
      <c r="D338" s="13" t="s">
        <v>25</v>
      </c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22"/>
      <c r="T338" s="22"/>
      <c r="U338" s="22"/>
      <c r="V338" s="22"/>
      <c r="W338" s="22"/>
      <c r="X338" s="22"/>
      <c r="Y338" s="22"/>
      <c r="Z338" s="22"/>
    </row>
    <row r="339" spans="1:26">
      <c r="A339" s="12"/>
      <c r="B339" s="12"/>
      <c r="C339" s="24">
        <f t="shared" si="1"/>
        <v>0</v>
      </c>
      <c r="D339" s="13" t="s">
        <v>25</v>
      </c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22"/>
      <c r="T339" s="22"/>
      <c r="U339" s="22"/>
      <c r="V339" s="22"/>
      <c r="W339" s="22"/>
      <c r="X339" s="22"/>
      <c r="Y339" s="22"/>
      <c r="Z339" s="22"/>
    </row>
    <row r="340" spans="1:26">
      <c r="A340" s="12"/>
      <c r="B340" s="12"/>
      <c r="C340" s="24">
        <f t="shared" si="1"/>
        <v>0</v>
      </c>
      <c r="D340" s="13" t="s">
        <v>25</v>
      </c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22"/>
      <c r="T340" s="22"/>
      <c r="U340" s="22"/>
      <c r="V340" s="22"/>
      <c r="W340" s="22"/>
      <c r="X340" s="22"/>
      <c r="Y340" s="22"/>
      <c r="Z340" s="22"/>
    </row>
    <row r="341" spans="1:26">
      <c r="A341" s="12"/>
      <c r="B341" s="12"/>
      <c r="C341" s="24">
        <f t="shared" si="1"/>
        <v>0</v>
      </c>
      <c r="D341" s="13" t="s">
        <v>25</v>
      </c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22"/>
      <c r="T341" s="22"/>
      <c r="U341" s="22"/>
      <c r="V341" s="22"/>
      <c r="W341" s="22"/>
      <c r="X341" s="22"/>
      <c r="Y341" s="22"/>
      <c r="Z341" s="22"/>
    </row>
    <row r="342" spans="1:26">
      <c r="A342" s="12"/>
      <c r="B342" s="12"/>
      <c r="C342" s="24">
        <f t="shared" si="1"/>
        <v>0</v>
      </c>
      <c r="D342" s="13" t="s">
        <v>25</v>
      </c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22"/>
      <c r="T342" s="22"/>
      <c r="U342" s="22"/>
      <c r="V342" s="22"/>
      <c r="W342" s="22"/>
      <c r="X342" s="22"/>
      <c r="Y342" s="22"/>
      <c r="Z342" s="22"/>
    </row>
    <row r="343" spans="1:26">
      <c r="A343" s="12"/>
      <c r="B343" s="12"/>
      <c r="C343" s="24">
        <f t="shared" si="1"/>
        <v>0</v>
      </c>
      <c r="D343" s="13" t="s">
        <v>25</v>
      </c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22"/>
      <c r="T343" s="22"/>
      <c r="U343" s="22"/>
      <c r="V343" s="22"/>
      <c r="W343" s="22"/>
      <c r="X343" s="22"/>
      <c r="Y343" s="22"/>
      <c r="Z343" s="22"/>
    </row>
    <row r="344" spans="1:26">
      <c r="A344" s="12"/>
      <c r="B344" s="12"/>
      <c r="C344" s="24">
        <f t="shared" si="1"/>
        <v>0</v>
      </c>
      <c r="D344" s="13" t="s">
        <v>25</v>
      </c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22"/>
      <c r="T344" s="22"/>
      <c r="U344" s="22"/>
      <c r="V344" s="22"/>
      <c r="W344" s="22"/>
      <c r="X344" s="22"/>
      <c r="Y344" s="22"/>
      <c r="Z344" s="22"/>
    </row>
    <row r="345" spans="1:26">
      <c r="A345" s="12"/>
      <c r="B345" s="12"/>
      <c r="C345" s="24">
        <f t="shared" si="1"/>
        <v>0</v>
      </c>
      <c r="D345" s="13" t="s">
        <v>25</v>
      </c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22"/>
      <c r="T345" s="22"/>
      <c r="U345" s="22"/>
      <c r="V345" s="22"/>
      <c r="W345" s="22"/>
      <c r="X345" s="22"/>
      <c r="Y345" s="22"/>
      <c r="Z345" s="22"/>
    </row>
    <row r="346" spans="1:26">
      <c r="A346" s="12"/>
      <c r="B346" s="12"/>
      <c r="C346" s="24">
        <f t="shared" si="1"/>
        <v>0</v>
      </c>
      <c r="D346" s="13" t="s">
        <v>25</v>
      </c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22"/>
      <c r="T346" s="22"/>
      <c r="U346" s="22"/>
      <c r="V346" s="22"/>
      <c r="W346" s="22"/>
      <c r="X346" s="22"/>
      <c r="Y346" s="22"/>
      <c r="Z346" s="22"/>
    </row>
    <row r="347" spans="1:26">
      <c r="A347" s="12"/>
      <c r="B347" s="12"/>
      <c r="C347" s="24">
        <f t="shared" si="1"/>
        <v>0</v>
      </c>
      <c r="D347" s="13" t="s">
        <v>25</v>
      </c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22"/>
      <c r="T347" s="22"/>
      <c r="U347" s="22"/>
      <c r="V347" s="22"/>
      <c r="W347" s="22"/>
      <c r="X347" s="22"/>
      <c r="Y347" s="22"/>
      <c r="Z347" s="22"/>
    </row>
    <row r="348" spans="1:26">
      <c r="A348" s="12"/>
      <c r="B348" s="12"/>
      <c r="C348" s="24">
        <f t="shared" si="1"/>
        <v>0</v>
      </c>
      <c r="D348" s="13" t="s">
        <v>25</v>
      </c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22"/>
      <c r="T348" s="22"/>
      <c r="U348" s="22"/>
      <c r="V348" s="22"/>
      <c r="W348" s="22"/>
      <c r="X348" s="22"/>
      <c r="Y348" s="22"/>
      <c r="Z348" s="22"/>
    </row>
    <row r="349" spans="1:26">
      <c r="A349" s="12"/>
      <c r="B349" s="12"/>
      <c r="C349" s="24">
        <f t="shared" si="1"/>
        <v>0</v>
      </c>
      <c r="D349" s="13" t="s">
        <v>25</v>
      </c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22"/>
      <c r="T349" s="22"/>
      <c r="U349" s="22"/>
      <c r="V349" s="22"/>
      <c r="W349" s="22"/>
      <c r="X349" s="22"/>
      <c r="Y349" s="22"/>
      <c r="Z349" s="22"/>
    </row>
    <row r="350" spans="1:26">
      <c r="A350" s="12"/>
      <c r="B350" s="12"/>
      <c r="C350" s="24">
        <f t="shared" si="1"/>
        <v>0</v>
      </c>
      <c r="D350" s="13" t="s">
        <v>25</v>
      </c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22"/>
      <c r="T350" s="22"/>
      <c r="U350" s="22"/>
      <c r="V350" s="22"/>
      <c r="W350" s="22"/>
      <c r="X350" s="22"/>
      <c r="Y350" s="22"/>
      <c r="Z350" s="22"/>
    </row>
    <row r="351" spans="1:26">
      <c r="A351" s="12"/>
      <c r="B351" s="12"/>
      <c r="C351" s="24">
        <f t="shared" si="1"/>
        <v>0</v>
      </c>
      <c r="D351" s="13" t="s">
        <v>25</v>
      </c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22"/>
      <c r="T351" s="22"/>
      <c r="U351" s="22"/>
      <c r="V351" s="22"/>
      <c r="W351" s="22"/>
      <c r="X351" s="22"/>
      <c r="Y351" s="22"/>
      <c r="Z351" s="22"/>
    </row>
    <row r="352" spans="1:26">
      <c r="A352" s="12"/>
      <c r="B352" s="12"/>
      <c r="C352" s="24">
        <f t="shared" si="1"/>
        <v>0</v>
      </c>
      <c r="D352" s="13" t="s">
        <v>25</v>
      </c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22"/>
      <c r="T352" s="22"/>
      <c r="U352" s="22"/>
      <c r="V352" s="22"/>
      <c r="W352" s="22"/>
      <c r="X352" s="22"/>
      <c r="Y352" s="22"/>
      <c r="Z352" s="22"/>
    </row>
    <row r="353" spans="1:26">
      <c r="A353" s="12"/>
      <c r="B353" s="12"/>
      <c r="C353" s="24">
        <f t="shared" si="1"/>
        <v>0</v>
      </c>
      <c r="D353" s="13" t="s">
        <v>25</v>
      </c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22"/>
      <c r="T353" s="22"/>
      <c r="U353" s="22"/>
      <c r="V353" s="22"/>
      <c r="W353" s="22"/>
      <c r="X353" s="22"/>
      <c r="Y353" s="22"/>
      <c r="Z353" s="22"/>
    </row>
    <row r="354" spans="1:26">
      <c r="A354" s="12"/>
      <c r="B354" s="12"/>
      <c r="C354" s="24">
        <f t="shared" si="1"/>
        <v>0</v>
      </c>
      <c r="D354" s="13" t="s">
        <v>25</v>
      </c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22"/>
      <c r="T354" s="22"/>
      <c r="U354" s="22"/>
      <c r="V354" s="22"/>
      <c r="W354" s="22"/>
      <c r="X354" s="22"/>
      <c r="Y354" s="22"/>
      <c r="Z354" s="22"/>
    </row>
    <row r="355" spans="1:26">
      <c r="A355" s="12"/>
      <c r="B355" s="12"/>
      <c r="C355" s="24">
        <f t="shared" si="1"/>
        <v>0</v>
      </c>
      <c r="D355" s="13" t="s">
        <v>25</v>
      </c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22"/>
      <c r="T355" s="22"/>
      <c r="U355" s="22"/>
      <c r="V355" s="22"/>
      <c r="W355" s="22"/>
      <c r="X355" s="22"/>
      <c r="Y355" s="22"/>
      <c r="Z355" s="22"/>
    </row>
    <row r="356" spans="1:26">
      <c r="A356" s="12"/>
      <c r="B356" s="12"/>
      <c r="C356" s="24">
        <f t="shared" si="1"/>
        <v>0</v>
      </c>
      <c r="D356" s="13" t="s">
        <v>25</v>
      </c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22"/>
      <c r="T356" s="22"/>
      <c r="U356" s="22"/>
      <c r="V356" s="22"/>
      <c r="W356" s="22"/>
      <c r="X356" s="22"/>
      <c r="Y356" s="22"/>
      <c r="Z356" s="22"/>
    </row>
    <row r="357" spans="1:26">
      <c r="A357" s="12"/>
      <c r="B357" s="12"/>
      <c r="C357" s="24">
        <f t="shared" si="1"/>
        <v>0</v>
      </c>
      <c r="D357" s="13" t="s">
        <v>25</v>
      </c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22"/>
      <c r="T357" s="22"/>
      <c r="U357" s="22"/>
      <c r="V357" s="22"/>
      <c r="W357" s="22"/>
      <c r="X357" s="22"/>
      <c r="Y357" s="22"/>
      <c r="Z357" s="22"/>
    </row>
    <row r="358" spans="1:26">
      <c r="A358" s="12"/>
      <c r="B358" s="12"/>
      <c r="C358" s="24">
        <f t="shared" si="1"/>
        <v>0</v>
      </c>
      <c r="D358" s="13" t="s">
        <v>25</v>
      </c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22"/>
      <c r="T358" s="22"/>
      <c r="U358" s="22"/>
      <c r="V358" s="22"/>
      <c r="W358" s="22"/>
      <c r="X358" s="22"/>
      <c r="Y358" s="22"/>
      <c r="Z358" s="22"/>
    </row>
    <row r="359" spans="1:26">
      <c r="A359" s="12"/>
      <c r="B359" s="12"/>
      <c r="C359" s="24">
        <f t="shared" si="1"/>
        <v>0</v>
      </c>
      <c r="D359" s="13" t="s">
        <v>25</v>
      </c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22"/>
      <c r="T359" s="22"/>
      <c r="U359" s="22"/>
      <c r="V359" s="22"/>
      <c r="W359" s="22"/>
      <c r="X359" s="22"/>
      <c r="Y359" s="22"/>
      <c r="Z359" s="22"/>
    </row>
    <row r="360" spans="1:26">
      <c r="A360" s="12"/>
      <c r="B360" s="12"/>
      <c r="C360" s="24">
        <f t="shared" si="1"/>
        <v>0</v>
      </c>
      <c r="D360" s="13" t="s">
        <v>25</v>
      </c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22"/>
      <c r="T360" s="22"/>
      <c r="U360" s="22"/>
      <c r="V360" s="22"/>
      <c r="W360" s="22"/>
      <c r="X360" s="22"/>
      <c r="Y360" s="22"/>
      <c r="Z360" s="22"/>
    </row>
    <row r="361" spans="1:26">
      <c r="A361" s="12"/>
      <c r="B361" s="12"/>
      <c r="C361" s="24">
        <f t="shared" si="1"/>
        <v>0</v>
      </c>
      <c r="D361" s="13" t="s">
        <v>25</v>
      </c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22"/>
      <c r="T361" s="22"/>
      <c r="U361" s="22"/>
      <c r="V361" s="22"/>
      <c r="W361" s="22"/>
      <c r="X361" s="22"/>
      <c r="Y361" s="22"/>
      <c r="Z361" s="22"/>
    </row>
    <row r="362" spans="1:26">
      <c r="A362" s="12"/>
      <c r="B362" s="12"/>
      <c r="C362" s="24">
        <f t="shared" si="1"/>
        <v>0</v>
      </c>
      <c r="D362" s="13" t="s">
        <v>25</v>
      </c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22"/>
      <c r="T362" s="22"/>
      <c r="U362" s="22"/>
      <c r="V362" s="22"/>
      <c r="W362" s="22"/>
      <c r="X362" s="22"/>
      <c r="Y362" s="22"/>
      <c r="Z362" s="22"/>
    </row>
    <row r="363" spans="1:26">
      <c r="A363" s="12"/>
      <c r="B363" s="12"/>
      <c r="C363" s="24">
        <f t="shared" si="1"/>
        <v>0</v>
      </c>
      <c r="D363" s="13" t="s">
        <v>25</v>
      </c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22"/>
      <c r="T363" s="22"/>
      <c r="U363" s="22"/>
      <c r="V363" s="22"/>
      <c r="W363" s="22"/>
      <c r="X363" s="22"/>
      <c r="Y363" s="22"/>
      <c r="Z363" s="22"/>
    </row>
    <row r="364" spans="1:26">
      <c r="A364" s="12"/>
      <c r="B364" s="12"/>
      <c r="C364" s="24">
        <f t="shared" si="1"/>
        <v>0</v>
      </c>
      <c r="D364" s="13" t="s">
        <v>25</v>
      </c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22"/>
      <c r="T364" s="22"/>
      <c r="U364" s="22"/>
      <c r="V364" s="22"/>
      <c r="W364" s="22"/>
      <c r="X364" s="22"/>
      <c r="Y364" s="22"/>
      <c r="Z364" s="22"/>
    </row>
    <row r="365" spans="1:26">
      <c r="A365" s="12"/>
      <c r="B365" s="12"/>
      <c r="C365" s="24">
        <f t="shared" si="1"/>
        <v>0</v>
      </c>
      <c r="D365" s="13" t="s">
        <v>25</v>
      </c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22"/>
      <c r="T365" s="22"/>
      <c r="U365" s="22"/>
      <c r="V365" s="22"/>
      <c r="W365" s="22"/>
      <c r="X365" s="22"/>
      <c r="Y365" s="22"/>
      <c r="Z365" s="22"/>
    </row>
    <row r="366" spans="1:26">
      <c r="A366" s="12"/>
      <c r="B366" s="12"/>
      <c r="C366" s="24">
        <f t="shared" si="1"/>
        <v>0</v>
      </c>
      <c r="D366" s="13" t="s">
        <v>25</v>
      </c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22"/>
      <c r="T366" s="22"/>
      <c r="U366" s="22"/>
      <c r="V366" s="22"/>
      <c r="W366" s="22"/>
      <c r="X366" s="22"/>
      <c r="Y366" s="22"/>
      <c r="Z366" s="22"/>
    </row>
    <row r="367" spans="1:26">
      <c r="A367" s="12"/>
      <c r="B367" s="12"/>
      <c r="C367" s="24">
        <f t="shared" si="1"/>
        <v>0</v>
      </c>
      <c r="D367" s="13" t="s">
        <v>25</v>
      </c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22"/>
      <c r="T367" s="22"/>
      <c r="U367" s="22"/>
      <c r="V367" s="22"/>
      <c r="W367" s="22"/>
      <c r="X367" s="22"/>
      <c r="Y367" s="22"/>
      <c r="Z367" s="22"/>
    </row>
    <row r="368" spans="1:26">
      <c r="A368" s="12"/>
      <c r="B368" s="12"/>
      <c r="C368" s="24">
        <f t="shared" si="1"/>
        <v>0</v>
      </c>
      <c r="D368" s="13" t="s">
        <v>25</v>
      </c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22"/>
      <c r="T368" s="22"/>
      <c r="U368" s="22"/>
      <c r="V368" s="22"/>
      <c r="W368" s="22"/>
      <c r="X368" s="22"/>
      <c r="Y368" s="22"/>
      <c r="Z368" s="22"/>
    </row>
    <row r="369" spans="1:26">
      <c r="A369" s="12"/>
      <c r="B369" s="12"/>
      <c r="C369" s="24">
        <f t="shared" si="1"/>
        <v>0</v>
      </c>
      <c r="D369" s="13" t="s">
        <v>25</v>
      </c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22"/>
      <c r="T369" s="22"/>
      <c r="U369" s="22"/>
      <c r="V369" s="22"/>
      <c r="W369" s="22"/>
      <c r="X369" s="22"/>
      <c r="Y369" s="22"/>
      <c r="Z369" s="22"/>
    </row>
    <row r="370" spans="1:26">
      <c r="A370" s="12"/>
      <c r="B370" s="12"/>
      <c r="C370" s="24">
        <f t="shared" si="1"/>
        <v>0</v>
      </c>
      <c r="D370" s="13" t="s">
        <v>25</v>
      </c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22"/>
      <c r="T370" s="22"/>
      <c r="U370" s="22"/>
      <c r="V370" s="22"/>
      <c r="W370" s="22"/>
      <c r="X370" s="22"/>
      <c r="Y370" s="22"/>
      <c r="Z370" s="22"/>
    </row>
    <row r="371" spans="1:26">
      <c r="A371" s="12"/>
      <c r="B371" s="12"/>
      <c r="C371" s="24">
        <f t="shared" si="1"/>
        <v>0</v>
      </c>
      <c r="D371" s="13" t="s">
        <v>25</v>
      </c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22"/>
      <c r="T371" s="22"/>
      <c r="U371" s="22"/>
      <c r="V371" s="22"/>
      <c r="W371" s="22"/>
      <c r="X371" s="22"/>
      <c r="Y371" s="22"/>
      <c r="Z371" s="22"/>
    </row>
    <row r="372" spans="1:26">
      <c r="A372" s="12"/>
      <c r="B372" s="12"/>
      <c r="C372" s="24">
        <f t="shared" si="1"/>
        <v>0</v>
      </c>
      <c r="D372" s="13" t="s">
        <v>25</v>
      </c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22"/>
      <c r="T372" s="22"/>
      <c r="U372" s="22"/>
      <c r="V372" s="22"/>
      <c r="W372" s="22"/>
      <c r="X372" s="22"/>
      <c r="Y372" s="22"/>
      <c r="Z372" s="22"/>
    </row>
    <row r="373" spans="1:26">
      <c r="A373" s="12"/>
      <c r="B373" s="12"/>
      <c r="C373" s="24">
        <f t="shared" si="1"/>
        <v>0</v>
      </c>
      <c r="D373" s="13" t="s">
        <v>25</v>
      </c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22"/>
      <c r="T373" s="22"/>
      <c r="U373" s="22"/>
      <c r="V373" s="22"/>
      <c r="W373" s="22"/>
      <c r="X373" s="22"/>
      <c r="Y373" s="22"/>
      <c r="Z373" s="22"/>
    </row>
    <row r="374" spans="1:26">
      <c r="A374" s="12"/>
      <c r="B374" s="12"/>
      <c r="C374" s="24">
        <f t="shared" si="1"/>
        <v>0</v>
      </c>
      <c r="D374" s="13" t="s">
        <v>25</v>
      </c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22"/>
      <c r="T374" s="22"/>
      <c r="U374" s="22"/>
      <c r="V374" s="22"/>
      <c r="W374" s="22"/>
      <c r="X374" s="22"/>
      <c r="Y374" s="22"/>
      <c r="Z374" s="22"/>
    </row>
    <row r="375" spans="1:26">
      <c r="A375" s="12"/>
      <c r="B375" s="12"/>
      <c r="C375" s="24">
        <f t="shared" si="1"/>
        <v>0</v>
      </c>
      <c r="D375" s="13" t="s">
        <v>25</v>
      </c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22"/>
      <c r="T375" s="22"/>
      <c r="U375" s="22"/>
      <c r="V375" s="22"/>
      <c r="W375" s="22"/>
      <c r="X375" s="22"/>
      <c r="Y375" s="22"/>
      <c r="Z375" s="22"/>
    </row>
    <row r="376" spans="1:26">
      <c r="A376" s="12"/>
      <c r="B376" s="12"/>
      <c r="C376" s="24">
        <f t="shared" si="1"/>
        <v>0</v>
      </c>
      <c r="D376" s="13" t="s">
        <v>25</v>
      </c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22"/>
      <c r="T376" s="22"/>
      <c r="U376" s="22"/>
      <c r="V376" s="22"/>
      <c r="W376" s="22"/>
      <c r="X376" s="22"/>
      <c r="Y376" s="22"/>
      <c r="Z376" s="22"/>
    </row>
    <row r="377" spans="1:26">
      <c r="A377" s="12"/>
      <c r="B377" s="12"/>
      <c r="C377" s="24">
        <f t="shared" si="1"/>
        <v>0</v>
      </c>
      <c r="D377" s="13" t="s">
        <v>25</v>
      </c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22"/>
      <c r="T377" s="22"/>
      <c r="U377" s="22"/>
      <c r="V377" s="22"/>
      <c r="W377" s="22"/>
      <c r="X377" s="22"/>
      <c r="Y377" s="22"/>
      <c r="Z377" s="22"/>
    </row>
    <row r="378" spans="1:26">
      <c r="A378" s="12"/>
      <c r="B378" s="12"/>
      <c r="C378" s="24">
        <f t="shared" si="1"/>
        <v>0</v>
      </c>
      <c r="D378" s="13" t="s">
        <v>25</v>
      </c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22"/>
      <c r="T378" s="22"/>
      <c r="U378" s="22"/>
      <c r="V378" s="22"/>
      <c r="W378" s="22"/>
      <c r="X378" s="22"/>
      <c r="Y378" s="22"/>
      <c r="Z378" s="22"/>
    </row>
    <row r="379" spans="1:26">
      <c r="A379" s="12"/>
      <c r="B379" s="12"/>
      <c r="C379" s="24">
        <f t="shared" si="1"/>
        <v>0</v>
      </c>
      <c r="D379" s="13" t="s">
        <v>25</v>
      </c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22"/>
      <c r="T379" s="22"/>
      <c r="U379" s="22"/>
      <c r="V379" s="22"/>
      <c r="W379" s="22"/>
      <c r="X379" s="22"/>
      <c r="Y379" s="22"/>
      <c r="Z379" s="22"/>
    </row>
    <row r="380" spans="1:26">
      <c r="A380" s="12"/>
      <c r="B380" s="12"/>
      <c r="C380" s="24">
        <f t="shared" si="1"/>
        <v>0</v>
      </c>
      <c r="D380" s="13" t="s">
        <v>25</v>
      </c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22"/>
      <c r="T380" s="22"/>
      <c r="U380" s="22"/>
      <c r="V380" s="22"/>
      <c r="W380" s="22"/>
      <c r="X380" s="22"/>
      <c r="Y380" s="22"/>
      <c r="Z380" s="22"/>
    </row>
    <row r="381" spans="1:26">
      <c r="A381" s="12"/>
      <c r="B381" s="12"/>
      <c r="C381" s="24">
        <f t="shared" si="1"/>
        <v>0</v>
      </c>
      <c r="D381" s="13" t="s">
        <v>25</v>
      </c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22"/>
      <c r="T381" s="22"/>
      <c r="U381" s="22"/>
      <c r="V381" s="22"/>
      <c r="W381" s="22"/>
      <c r="X381" s="22"/>
      <c r="Y381" s="22"/>
      <c r="Z381" s="22"/>
    </row>
    <row r="382" spans="1:26">
      <c r="A382" s="12"/>
      <c r="B382" s="12"/>
      <c r="C382" s="24">
        <f t="shared" si="1"/>
        <v>0</v>
      </c>
      <c r="D382" s="13" t="s">
        <v>25</v>
      </c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22"/>
      <c r="T382" s="22"/>
      <c r="U382" s="22"/>
      <c r="V382" s="22"/>
      <c r="W382" s="22"/>
      <c r="X382" s="22"/>
      <c r="Y382" s="22"/>
      <c r="Z382" s="22"/>
    </row>
    <row r="383" spans="1:26">
      <c r="A383" s="12"/>
      <c r="B383" s="12"/>
      <c r="C383" s="24">
        <f t="shared" si="1"/>
        <v>0</v>
      </c>
      <c r="D383" s="13" t="s">
        <v>25</v>
      </c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22"/>
      <c r="T383" s="22"/>
      <c r="U383" s="22"/>
      <c r="V383" s="22"/>
      <c r="W383" s="22"/>
      <c r="X383" s="22"/>
      <c r="Y383" s="22"/>
      <c r="Z383" s="22"/>
    </row>
    <row r="384" spans="1:26">
      <c r="A384" s="12"/>
      <c r="B384" s="12"/>
      <c r="C384" s="24">
        <f t="shared" ref="C384:C447" si="2">IFERROR(SUMPRODUCT($E$2:$Z$2,E384:Z384)/SUM($E$2:$Z$2),"")</f>
        <v>0</v>
      </c>
      <c r="D384" s="13" t="s">
        <v>25</v>
      </c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22"/>
      <c r="T384" s="22"/>
      <c r="U384" s="22"/>
      <c r="V384" s="22"/>
      <c r="W384" s="22"/>
      <c r="X384" s="22"/>
      <c r="Y384" s="22"/>
      <c r="Z384" s="22"/>
    </row>
    <row r="385" spans="1:26">
      <c r="A385" s="12"/>
      <c r="B385" s="12"/>
      <c r="C385" s="24">
        <f t="shared" si="2"/>
        <v>0</v>
      </c>
      <c r="D385" s="13" t="s">
        <v>25</v>
      </c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22"/>
      <c r="T385" s="22"/>
      <c r="U385" s="22"/>
      <c r="V385" s="22"/>
      <c r="W385" s="22"/>
      <c r="X385" s="22"/>
      <c r="Y385" s="22"/>
      <c r="Z385" s="22"/>
    </row>
    <row r="386" spans="1:26">
      <c r="A386" s="12"/>
      <c r="B386" s="12"/>
      <c r="C386" s="24">
        <f t="shared" si="2"/>
        <v>0</v>
      </c>
      <c r="D386" s="13" t="s">
        <v>25</v>
      </c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22"/>
      <c r="T386" s="22"/>
      <c r="U386" s="22"/>
      <c r="V386" s="22"/>
      <c r="W386" s="22"/>
      <c r="X386" s="22"/>
      <c r="Y386" s="22"/>
      <c r="Z386" s="22"/>
    </row>
    <row r="387" spans="1:26">
      <c r="A387" s="12"/>
      <c r="B387" s="12"/>
      <c r="C387" s="24">
        <f t="shared" si="2"/>
        <v>0</v>
      </c>
      <c r="D387" s="13" t="s">
        <v>25</v>
      </c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22"/>
      <c r="T387" s="22"/>
      <c r="U387" s="22"/>
      <c r="V387" s="22"/>
      <c r="W387" s="22"/>
      <c r="X387" s="22"/>
      <c r="Y387" s="22"/>
      <c r="Z387" s="22"/>
    </row>
    <row r="388" spans="1:26">
      <c r="A388" s="12"/>
      <c r="B388" s="12"/>
      <c r="C388" s="24">
        <f t="shared" si="2"/>
        <v>0</v>
      </c>
      <c r="D388" s="13" t="s">
        <v>25</v>
      </c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22"/>
      <c r="T388" s="22"/>
      <c r="U388" s="22"/>
      <c r="V388" s="22"/>
      <c r="W388" s="22"/>
      <c r="X388" s="22"/>
      <c r="Y388" s="22"/>
      <c r="Z388" s="22"/>
    </row>
    <row r="389" spans="1:26">
      <c r="A389" s="12"/>
      <c r="B389" s="12"/>
      <c r="C389" s="24">
        <f t="shared" si="2"/>
        <v>0</v>
      </c>
      <c r="D389" s="13" t="s">
        <v>25</v>
      </c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22"/>
      <c r="T389" s="22"/>
      <c r="U389" s="22"/>
      <c r="V389" s="22"/>
      <c r="W389" s="22"/>
      <c r="X389" s="22"/>
      <c r="Y389" s="22"/>
      <c r="Z389" s="22"/>
    </row>
    <row r="390" spans="1:26">
      <c r="A390" s="12"/>
      <c r="B390" s="12"/>
      <c r="C390" s="24">
        <f t="shared" si="2"/>
        <v>0</v>
      </c>
      <c r="D390" s="13" t="s">
        <v>25</v>
      </c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22"/>
      <c r="T390" s="22"/>
      <c r="U390" s="22"/>
      <c r="V390" s="22"/>
      <c r="W390" s="22"/>
      <c r="X390" s="22"/>
      <c r="Y390" s="22"/>
      <c r="Z390" s="22"/>
    </row>
    <row r="391" spans="1:26">
      <c r="A391" s="12"/>
      <c r="B391" s="12"/>
      <c r="C391" s="24">
        <f t="shared" si="2"/>
        <v>0</v>
      </c>
      <c r="D391" s="13" t="s">
        <v>25</v>
      </c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22"/>
      <c r="T391" s="22"/>
      <c r="U391" s="22"/>
      <c r="V391" s="22"/>
      <c r="W391" s="22"/>
      <c r="X391" s="22"/>
      <c r="Y391" s="22"/>
      <c r="Z391" s="22"/>
    </row>
    <row r="392" spans="1:26">
      <c r="A392" s="12"/>
      <c r="B392" s="12"/>
      <c r="C392" s="24">
        <f t="shared" si="2"/>
        <v>0</v>
      </c>
      <c r="D392" s="13" t="s">
        <v>25</v>
      </c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22"/>
      <c r="T392" s="22"/>
      <c r="U392" s="22"/>
      <c r="V392" s="22"/>
      <c r="W392" s="22"/>
      <c r="X392" s="22"/>
      <c r="Y392" s="22"/>
      <c r="Z392" s="22"/>
    </row>
    <row r="393" spans="1:26">
      <c r="A393" s="12"/>
      <c r="B393" s="12"/>
      <c r="C393" s="24">
        <f t="shared" si="2"/>
        <v>0</v>
      </c>
      <c r="D393" s="13" t="s">
        <v>25</v>
      </c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22"/>
      <c r="T393" s="22"/>
      <c r="U393" s="22"/>
      <c r="V393" s="22"/>
      <c r="W393" s="22"/>
      <c r="X393" s="22"/>
      <c r="Y393" s="22"/>
      <c r="Z393" s="22"/>
    </row>
    <row r="394" spans="1:26">
      <c r="A394" s="12"/>
      <c r="B394" s="12"/>
      <c r="C394" s="24">
        <f t="shared" si="2"/>
        <v>0</v>
      </c>
      <c r="D394" s="13" t="s">
        <v>25</v>
      </c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22"/>
      <c r="T394" s="22"/>
      <c r="U394" s="22"/>
      <c r="V394" s="22"/>
      <c r="W394" s="22"/>
      <c r="X394" s="22"/>
      <c r="Y394" s="22"/>
      <c r="Z394" s="22"/>
    </row>
    <row r="395" spans="1:26">
      <c r="A395" s="12"/>
      <c r="B395" s="12"/>
      <c r="C395" s="24">
        <f t="shared" si="2"/>
        <v>0</v>
      </c>
      <c r="D395" s="13" t="s">
        <v>25</v>
      </c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22"/>
      <c r="T395" s="22"/>
      <c r="U395" s="22"/>
      <c r="V395" s="22"/>
      <c r="W395" s="22"/>
      <c r="X395" s="22"/>
      <c r="Y395" s="22"/>
      <c r="Z395" s="22"/>
    </row>
    <row r="396" spans="1:26">
      <c r="A396" s="12"/>
      <c r="B396" s="12"/>
      <c r="C396" s="24">
        <f t="shared" si="2"/>
        <v>0</v>
      </c>
      <c r="D396" s="13" t="s">
        <v>25</v>
      </c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22"/>
      <c r="T396" s="22"/>
      <c r="U396" s="22"/>
      <c r="V396" s="22"/>
      <c r="W396" s="22"/>
      <c r="X396" s="22"/>
      <c r="Y396" s="22"/>
      <c r="Z396" s="22"/>
    </row>
    <row r="397" spans="1:26">
      <c r="A397" s="12"/>
      <c r="B397" s="12"/>
      <c r="C397" s="24">
        <f t="shared" si="2"/>
        <v>0</v>
      </c>
      <c r="D397" s="13" t="s">
        <v>25</v>
      </c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22"/>
      <c r="T397" s="22"/>
      <c r="U397" s="22"/>
      <c r="V397" s="22"/>
      <c r="W397" s="22"/>
      <c r="X397" s="22"/>
      <c r="Y397" s="22"/>
      <c r="Z397" s="22"/>
    </row>
    <row r="398" spans="1:26">
      <c r="A398" s="12"/>
      <c r="B398" s="12"/>
      <c r="C398" s="24">
        <f t="shared" si="2"/>
        <v>0</v>
      </c>
      <c r="D398" s="13" t="s">
        <v>25</v>
      </c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22"/>
      <c r="T398" s="22"/>
      <c r="U398" s="22"/>
      <c r="V398" s="22"/>
      <c r="W398" s="22"/>
      <c r="X398" s="22"/>
      <c r="Y398" s="22"/>
      <c r="Z398" s="22"/>
    </row>
    <row r="399" spans="1:26">
      <c r="A399" s="12"/>
      <c r="B399" s="12"/>
      <c r="C399" s="24">
        <f t="shared" si="2"/>
        <v>0</v>
      </c>
      <c r="D399" s="13" t="s">
        <v>25</v>
      </c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22"/>
      <c r="T399" s="22"/>
      <c r="U399" s="22"/>
      <c r="V399" s="22"/>
      <c r="W399" s="22"/>
      <c r="X399" s="22"/>
      <c r="Y399" s="22"/>
      <c r="Z399" s="22"/>
    </row>
    <row r="400" spans="1:26">
      <c r="A400" s="12"/>
      <c r="B400" s="12"/>
      <c r="C400" s="24">
        <f t="shared" si="2"/>
        <v>0</v>
      </c>
      <c r="D400" s="13" t="s">
        <v>25</v>
      </c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22"/>
      <c r="T400" s="22"/>
      <c r="U400" s="22"/>
      <c r="V400" s="22"/>
      <c r="W400" s="22"/>
      <c r="X400" s="22"/>
      <c r="Y400" s="22"/>
      <c r="Z400" s="22"/>
    </row>
    <row r="401" spans="1:26">
      <c r="A401" s="12"/>
      <c r="B401" s="12"/>
      <c r="C401" s="24">
        <f t="shared" si="2"/>
        <v>0</v>
      </c>
      <c r="D401" s="13" t="s">
        <v>25</v>
      </c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22"/>
      <c r="T401" s="22"/>
      <c r="U401" s="22"/>
      <c r="V401" s="22"/>
      <c r="W401" s="22"/>
      <c r="X401" s="22"/>
      <c r="Y401" s="22"/>
      <c r="Z401" s="22"/>
    </row>
    <row r="402" spans="1:26">
      <c r="A402" s="12"/>
      <c r="B402" s="12"/>
      <c r="C402" s="24">
        <f t="shared" si="2"/>
        <v>0</v>
      </c>
      <c r="D402" s="13" t="s">
        <v>25</v>
      </c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22"/>
      <c r="T402" s="22"/>
      <c r="U402" s="22"/>
      <c r="V402" s="22"/>
      <c r="W402" s="22"/>
      <c r="X402" s="22"/>
      <c r="Y402" s="22"/>
      <c r="Z402" s="22"/>
    </row>
    <row r="403" spans="1:26">
      <c r="A403" s="12"/>
      <c r="B403" s="12"/>
      <c r="C403" s="24">
        <f t="shared" si="2"/>
        <v>0</v>
      </c>
      <c r="D403" s="13" t="s">
        <v>25</v>
      </c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22"/>
      <c r="T403" s="22"/>
      <c r="U403" s="22"/>
      <c r="V403" s="22"/>
      <c r="W403" s="22"/>
      <c r="X403" s="22"/>
      <c r="Y403" s="22"/>
      <c r="Z403" s="22"/>
    </row>
    <row r="404" spans="1:26">
      <c r="A404" s="12"/>
      <c r="B404" s="12"/>
      <c r="C404" s="24">
        <f t="shared" si="2"/>
        <v>0</v>
      </c>
      <c r="D404" s="13" t="s">
        <v>25</v>
      </c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22"/>
      <c r="T404" s="22"/>
      <c r="U404" s="22"/>
      <c r="V404" s="22"/>
      <c r="W404" s="22"/>
      <c r="X404" s="22"/>
      <c r="Y404" s="22"/>
      <c r="Z404" s="22"/>
    </row>
    <row r="405" spans="1:26">
      <c r="A405" s="12"/>
      <c r="B405" s="12"/>
      <c r="C405" s="24">
        <f t="shared" si="2"/>
        <v>0</v>
      </c>
      <c r="D405" s="13" t="s">
        <v>25</v>
      </c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22"/>
      <c r="T405" s="22"/>
      <c r="U405" s="22"/>
      <c r="V405" s="22"/>
      <c r="W405" s="22"/>
      <c r="X405" s="22"/>
      <c r="Y405" s="22"/>
      <c r="Z405" s="22"/>
    </row>
    <row r="406" spans="1:26">
      <c r="A406" s="12"/>
      <c r="B406" s="12"/>
      <c r="C406" s="24">
        <f t="shared" si="2"/>
        <v>0</v>
      </c>
      <c r="D406" s="13" t="s">
        <v>25</v>
      </c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22"/>
      <c r="T406" s="22"/>
      <c r="U406" s="22"/>
      <c r="V406" s="22"/>
      <c r="W406" s="22"/>
      <c r="X406" s="22"/>
      <c r="Y406" s="22"/>
      <c r="Z406" s="22"/>
    </row>
    <row r="407" spans="1:26">
      <c r="A407" s="12"/>
      <c r="B407" s="12"/>
      <c r="C407" s="24">
        <f t="shared" si="2"/>
        <v>0</v>
      </c>
      <c r="D407" s="13" t="s">
        <v>25</v>
      </c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22"/>
      <c r="T407" s="22"/>
      <c r="U407" s="22"/>
      <c r="V407" s="22"/>
      <c r="W407" s="22"/>
      <c r="X407" s="22"/>
      <c r="Y407" s="22"/>
      <c r="Z407" s="22"/>
    </row>
    <row r="408" spans="1:26">
      <c r="A408" s="12"/>
      <c r="B408" s="12"/>
      <c r="C408" s="24">
        <f t="shared" si="2"/>
        <v>0</v>
      </c>
      <c r="D408" s="13" t="s">
        <v>25</v>
      </c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22"/>
      <c r="T408" s="22"/>
      <c r="U408" s="22"/>
      <c r="V408" s="22"/>
      <c r="W408" s="22"/>
      <c r="X408" s="22"/>
      <c r="Y408" s="22"/>
      <c r="Z408" s="22"/>
    </row>
    <row r="409" spans="1:26">
      <c r="A409" s="12"/>
      <c r="B409" s="12"/>
      <c r="C409" s="24">
        <f t="shared" si="2"/>
        <v>0</v>
      </c>
      <c r="D409" s="13" t="s">
        <v>25</v>
      </c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22"/>
      <c r="T409" s="22"/>
      <c r="U409" s="22"/>
      <c r="V409" s="22"/>
      <c r="W409" s="22"/>
      <c r="X409" s="22"/>
      <c r="Y409" s="22"/>
      <c r="Z409" s="22"/>
    </row>
    <row r="410" spans="1:26">
      <c r="A410" s="12"/>
      <c r="B410" s="12"/>
      <c r="C410" s="24">
        <f t="shared" si="2"/>
        <v>0</v>
      </c>
      <c r="D410" s="13" t="s">
        <v>25</v>
      </c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22"/>
      <c r="T410" s="22"/>
      <c r="U410" s="22"/>
      <c r="V410" s="22"/>
      <c r="W410" s="22"/>
      <c r="X410" s="22"/>
      <c r="Y410" s="22"/>
      <c r="Z410" s="22"/>
    </row>
    <row r="411" spans="1:26">
      <c r="A411" s="12"/>
      <c r="B411" s="12"/>
      <c r="C411" s="24">
        <f t="shared" si="2"/>
        <v>0</v>
      </c>
      <c r="D411" s="13" t="s">
        <v>25</v>
      </c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22"/>
      <c r="T411" s="22"/>
      <c r="U411" s="22"/>
      <c r="V411" s="22"/>
      <c r="W411" s="22"/>
      <c r="X411" s="22"/>
      <c r="Y411" s="22"/>
      <c r="Z411" s="22"/>
    </row>
    <row r="412" spans="1:26">
      <c r="A412" s="12"/>
      <c r="B412" s="12"/>
      <c r="C412" s="24">
        <f t="shared" si="2"/>
        <v>0</v>
      </c>
      <c r="D412" s="13" t="s">
        <v>25</v>
      </c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22"/>
      <c r="T412" s="22"/>
      <c r="U412" s="22"/>
      <c r="V412" s="22"/>
      <c r="W412" s="22"/>
      <c r="X412" s="22"/>
      <c r="Y412" s="22"/>
      <c r="Z412" s="22"/>
    </row>
    <row r="413" spans="1:26">
      <c r="A413" s="12"/>
      <c r="B413" s="12"/>
      <c r="C413" s="24">
        <f t="shared" si="2"/>
        <v>0</v>
      </c>
      <c r="D413" s="13" t="s">
        <v>25</v>
      </c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22"/>
      <c r="T413" s="22"/>
      <c r="U413" s="22"/>
      <c r="V413" s="22"/>
      <c r="W413" s="22"/>
      <c r="X413" s="22"/>
      <c r="Y413" s="22"/>
      <c r="Z413" s="22"/>
    </row>
    <row r="414" spans="1:26">
      <c r="A414" s="12"/>
      <c r="B414" s="12"/>
      <c r="C414" s="24">
        <f t="shared" si="2"/>
        <v>0</v>
      </c>
      <c r="D414" s="13" t="s">
        <v>25</v>
      </c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22"/>
      <c r="T414" s="22"/>
      <c r="U414" s="22"/>
      <c r="V414" s="22"/>
      <c r="W414" s="22"/>
      <c r="X414" s="22"/>
      <c r="Y414" s="22"/>
      <c r="Z414" s="22"/>
    </row>
    <row r="415" spans="1:26">
      <c r="A415" s="12"/>
      <c r="B415" s="12"/>
      <c r="C415" s="24">
        <f t="shared" si="2"/>
        <v>0</v>
      </c>
      <c r="D415" s="13" t="s">
        <v>25</v>
      </c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22"/>
      <c r="T415" s="22"/>
      <c r="U415" s="22"/>
      <c r="V415" s="22"/>
      <c r="W415" s="22"/>
      <c r="X415" s="22"/>
      <c r="Y415" s="22"/>
      <c r="Z415" s="22"/>
    </row>
    <row r="416" spans="1:26">
      <c r="A416" s="12"/>
      <c r="B416" s="12"/>
      <c r="C416" s="24">
        <f t="shared" si="2"/>
        <v>0</v>
      </c>
      <c r="D416" s="13" t="s">
        <v>25</v>
      </c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22"/>
      <c r="T416" s="22"/>
      <c r="U416" s="22"/>
      <c r="V416" s="22"/>
      <c r="W416" s="22"/>
      <c r="X416" s="22"/>
      <c r="Y416" s="22"/>
      <c r="Z416" s="22"/>
    </row>
    <row r="417" spans="1:26">
      <c r="A417" s="12"/>
      <c r="B417" s="12"/>
      <c r="C417" s="24">
        <f t="shared" si="2"/>
        <v>0</v>
      </c>
      <c r="D417" s="13" t="s">
        <v>25</v>
      </c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22"/>
      <c r="T417" s="22"/>
      <c r="U417" s="22"/>
      <c r="V417" s="22"/>
      <c r="W417" s="22"/>
      <c r="X417" s="22"/>
      <c r="Y417" s="22"/>
      <c r="Z417" s="22"/>
    </row>
    <row r="418" spans="1:26">
      <c r="A418" s="12"/>
      <c r="B418" s="12"/>
      <c r="C418" s="24">
        <f t="shared" si="2"/>
        <v>0</v>
      </c>
      <c r="D418" s="13" t="s">
        <v>25</v>
      </c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22"/>
      <c r="T418" s="22"/>
      <c r="U418" s="22"/>
      <c r="V418" s="22"/>
      <c r="W418" s="22"/>
      <c r="X418" s="22"/>
      <c r="Y418" s="22"/>
      <c r="Z418" s="22"/>
    </row>
    <row r="419" spans="1:26">
      <c r="A419" s="12"/>
      <c r="B419" s="12"/>
      <c r="C419" s="24">
        <f t="shared" si="2"/>
        <v>0</v>
      </c>
      <c r="D419" s="13" t="s">
        <v>25</v>
      </c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22"/>
      <c r="T419" s="22"/>
      <c r="U419" s="22"/>
      <c r="V419" s="22"/>
      <c r="W419" s="22"/>
      <c r="X419" s="22"/>
      <c r="Y419" s="22"/>
      <c r="Z419" s="22"/>
    </row>
    <row r="420" spans="1:26">
      <c r="A420" s="12"/>
      <c r="B420" s="12"/>
      <c r="C420" s="24">
        <f t="shared" si="2"/>
        <v>0</v>
      </c>
      <c r="D420" s="13" t="s">
        <v>25</v>
      </c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22"/>
      <c r="T420" s="22"/>
      <c r="U420" s="22"/>
      <c r="V420" s="22"/>
      <c r="W420" s="22"/>
      <c r="X420" s="22"/>
      <c r="Y420" s="22"/>
      <c r="Z420" s="22"/>
    </row>
    <row r="421" spans="1:26">
      <c r="A421" s="12"/>
      <c r="B421" s="12"/>
      <c r="C421" s="24">
        <f t="shared" si="2"/>
        <v>0</v>
      </c>
      <c r="D421" s="13" t="s">
        <v>25</v>
      </c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22"/>
      <c r="T421" s="22"/>
      <c r="U421" s="22"/>
      <c r="V421" s="22"/>
      <c r="W421" s="22"/>
      <c r="X421" s="22"/>
      <c r="Y421" s="22"/>
      <c r="Z421" s="22"/>
    </row>
    <row r="422" spans="1:26">
      <c r="A422" s="12"/>
      <c r="B422" s="12"/>
      <c r="C422" s="24">
        <f t="shared" si="2"/>
        <v>0</v>
      </c>
      <c r="D422" s="13" t="s">
        <v>25</v>
      </c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22"/>
      <c r="T422" s="22"/>
      <c r="U422" s="22"/>
      <c r="V422" s="22"/>
      <c r="W422" s="22"/>
      <c r="X422" s="22"/>
      <c r="Y422" s="22"/>
      <c r="Z422" s="22"/>
    </row>
    <row r="423" spans="1:26">
      <c r="A423" s="12"/>
      <c r="B423" s="12"/>
      <c r="C423" s="24">
        <f t="shared" si="2"/>
        <v>0</v>
      </c>
      <c r="D423" s="13" t="s">
        <v>25</v>
      </c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22"/>
      <c r="T423" s="22"/>
      <c r="U423" s="22"/>
      <c r="V423" s="22"/>
      <c r="W423" s="22"/>
      <c r="X423" s="22"/>
      <c r="Y423" s="22"/>
      <c r="Z423" s="22"/>
    </row>
    <row r="424" spans="1:26">
      <c r="A424" s="12"/>
      <c r="B424" s="12"/>
      <c r="C424" s="24">
        <f t="shared" si="2"/>
        <v>0</v>
      </c>
      <c r="D424" s="13" t="s">
        <v>25</v>
      </c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22"/>
      <c r="T424" s="22"/>
      <c r="U424" s="22"/>
      <c r="V424" s="22"/>
      <c r="W424" s="22"/>
      <c r="X424" s="22"/>
      <c r="Y424" s="22"/>
      <c r="Z424" s="22"/>
    </row>
    <row r="425" spans="1:26">
      <c r="A425" s="12"/>
      <c r="B425" s="12"/>
      <c r="C425" s="24">
        <f t="shared" si="2"/>
        <v>0</v>
      </c>
      <c r="D425" s="13" t="s">
        <v>25</v>
      </c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22"/>
      <c r="T425" s="22"/>
      <c r="U425" s="22"/>
      <c r="V425" s="22"/>
      <c r="W425" s="22"/>
      <c r="X425" s="22"/>
      <c r="Y425" s="22"/>
      <c r="Z425" s="22"/>
    </row>
    <row r="426" spans="1:26">
      <c r="A426" s="12"/>
      <c r="B426" s="12"/>
      <c r="C426" s="24">
        <f t="shared" si="2"/>
        <v>0</v>
      </c>
      <c r="D426" s="13" t="s">
        <v>25</v>
      </c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22"/>
      <c r="T426" s="22"/>
      <c r="U426" s="22"/>
      <c r="V426" s="22"/>
      <c r="W426" s="22"/>
      <c r="X426" s="22"/>
      <c r="Y426" s="22"/>
      <c r="Z426" s="22"/>
    </row>
    <row r="427" spans="1:26">
      <c r="A427" s="12"/>
      <c r="B427" s="12"/>
      <c r="C427" s="24">
        <f t="shared" si="2"/>
        <v>0</v>
      </c>
      <c r="D427" s="13" t="s">
        <v>25</v>
      </c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22"/>
      <c r="T427" s="22"/>
      <c r="U427" s="22"/>
      <c r="V427" s="22"/>
      <c r="W427" s="22"/>
      <c r="X427" s="22"/>
      <c r="Y427" s="22"/>
      <c r="Z427" s="22"/>
    </row>
    <row r="428" spans="1:26">
      <c r="A428" s="12"/>
      <c r="B428" s="12"/>
      <c r="C428" s="24">
        <f t="shared" si="2"/>
        <v>0</v>
      </c>
      <c r="D428" s="13" t="s">
        <v>25</v>
      </c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22"/>
      <c r="T428" s="22"/>
      <c r="U428" s="22"/>
      <c r="V428" s="22"/>
      <c r="W428" s="22"/>
      <c r="X428" s="22"/>
      <c r="Y428" s="22"/>
      <c r="Z428" s="22"/>
    </row>
    <row r="429" spans="1:26">
      <c r="A429" s="12"/>
      <c r="B429" s="12"/>
      <c r="C429" s="24">
        <f t="shared" si="2"/>
        <v>0</v>
      </c>
      <c r="D429" s="13" t="s">
        <v>25</v>
      </c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22"/>
      <c r="T429" s="22"/>
      <c r="U429" s="22"/>
      <c r="V429" s="22"/>
      <c r="W429" s="22"/>
      <c r="X429" s="22"/>
      <c r="Y429" s="22"/>
      <c r="Z429" s="22"/>
    </row>
    <row r="430" spans="1:26">
      <c r="A430" s="12"/>
      <c r="B430" s="12"/>
      <c r="C430" s="24">
        <f t="shared" si="2"/>
        <v>0</v>
      </c>
      <c r="D430" s="13" t="s">
        <v>25</v>
      </c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22"/>
      <c r="T430" s="22"/>
      <c r="U430" s="22"/>
      <c r="V430" s="22"/>
      <c r="W430" s="22"/>
      <c r="X430" s="22"/>
      <c r="Y430" s="22"/>
      <c r="Z430" s="22"/>
    </row>
    <row r="431" spans="1:26">
      <c r="A431" s="12"/>
      <c r="B431" s="12"/>
      <c r="C431" s="24">
        <f t="shared" si="2"/>
        <v>0</v>
      </c>
      <c r="D431" s="13" t="s">
        <v>25</v>
      </c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22"/>
      <c r="T431" s="22"/>
      <c r="U431" s="22"/>
      <c r="V431" s="22"/>
      <c r="W431" s="22"/>
      <c r="X431" s="22"/>
      <c r="Y431" s="22"/>
      <c r="Z431" s="22"/>
    </row>
    <row r="432" spans="1:26">
      <c r="A432" s="12"/>
      <c r="B432" s="12"/>
      <c r="C432" s="24">
        <f t="shared" si="2"/>
        <v>0</v>
      </c>
      <c r="D432" s="13" t="s">
        <v>25</v>
      </c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22"/>
      <c r="T432" s="22"/>
      <c r="U432" s="22"/>
      <c r="V432" s="22"/>
      <c r="W432" s="22"/>
      <c r="X432" s="22"/>
      <c r="Y432" s="22"/>
      <c r="Z432" s="22"/>
    </row>
    <row r="433" spans="1:26">
      <c r="A433" s="12"/>
      <c r="B433" s="12"/>
      <c r="C433" s="24">
        <f t="shared" si="2"/>
        <v>0</v>
      </c>
      <c r="D433" s="13" t="s">
        <v>25</v>
      </c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22"/>
      <c r="T433" s="22"/>
      <c r="U433" s="22"/>
      <c r="V433" s="22"/>
      <c r="W433" s="22"/>
      <c r="X433" s="22"/>
      <c r="Y433" s="22"/>
      <c r="Z433" s="22"/>
    </row>
    <row r="434" spans="1:26">
      <c r="A434" s="12"/>
      <c r="B434" s="12"/>
      <c r="C434" s="24">
        <f t="shared" si="2"/>
        <v>0</v>
      </c>
      <c r="D434" s="13" t="s">
        <v>25</v>
      </c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22"/>
      <c r="T434" s="22"/>
      <c r="U434" s="22"/>
      <c r="V434" s="22"/>
      <c r="W434" s="22"/>
      <c r="X434" s="22"/>
      <c r="Y434" s="22"/>
      <c r="Z434" s="22"/>
    </row>
    <row r="435" spans="1:26">
      <c r="A435" s="12"/>
      <c r="B435" s="12"/>
      <c r="C435" s="24">
        <f t="shared" si="2"/>
        <v>0</v>
      </c>
      <c r="D435" s="13" t="s">
        <v>25</v>
      </c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22"/>
      <c r="T435" s="22"/>
      <c r="U435" s="22"/>
      <c r="V435" s="22"/>
      <c r="W435" s="22"/>
      <c r="X435" s="22"/>
      <c r="Y435" s="22"/>
      <c r="Z435" s="22"/>
    </row>
    <row r="436" spans="1:26">
      <c r="A436" s="12"/>
      <c r="B436" s="12"/>
      <c r="C436" s="24">
        <f t="shared" si="2"/>
        <v>0</v>
      </c>
      <c r="D436" s="13" t="s">
        <v>25</v>
      </c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22"/>
      <c r="T436" s="22"/>
      <c r="U436" s="22"/>
      <c r="V436" s="22"/>
      <c r="W436" s="22"/>
      <c r="X436" s="22"/>
      <c r="Y436" s="22"/>
      <c r="Z436" s="22"/>
    </row>
    <row r="437" spans="1:26">
      <c r="A437" s="12"/>
      <c r="B437" s="12"/>
      <c r="C437" s="24">
        <f t="shared" si="2"/>
        <v>0</v>
      </c>
      <c r="D437" s="13" t="s">
        <v>25</v>
      </c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22"/>
      <c r="T437" s="22"/>
      <c r="U437" s="22"/>
      <c r="V437" s="22"/>
      <c r="W437" s="22"/>
      <c r="X437" s="22"/>
      <c r="Y437" s="22"/>
      <c r="Z437" s="22"/>
    </row>
    <row r="438" spans="1:26">
      <c r="A438" s="12"/>
      <c r="B438" s="12"/>
      <c r="C438" s="24">
        <f t="shared" si="2"/>
        <v>0</v>
      </c>
      <c r="D438" s="13" t="s">
        <v>25</v>
      </c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22"/>
      <c r="T438" s="22"/>
      <c r="U438" s="22"/>
      <c r="V438" s="22"/>
      <c r="W438" s="22"/>
      <c r="X438" s="22"/>
      <c r="Y438" s="22"/>
      <c r="Z438" s="22"/>
    </row>
    <row r="439" spans="1:26">
      <c r="A439" s="12"/>
      <c r="B439" s="12"/>
      <c r="C439" s="24">
        <f t="shared" si="2"/>
        <v>0</v>
      </c>
      <c r="D439" s="13" t="s">
        <v>25</v>
      </c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22"/>
      <c r="T439" s="22"/>
      <c r="U439" s="22"/>
      <c r="V439" s="22"/>
      <c r="W439" s="22"/>
      <c r="X439" s="22"/>
      <c r="Y439" s="22"/>
      <c r="Z439" s="22"/>
    </row>
    <row r="440" spans="1:26">
      <c r="A440" s="12"/>
      <c r="B440" s="12"/>
      <c r="C440" s="24">
        <f t="shared" si="2"/>
        <v>0</v>
      </c>
      <c r="D440" s="13" t="s">
        <v>25</v>
      </c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22"/>
      <c r="T440" s="22"/>
      <c r="U440" s="22"/>
      <c r="V440" s="22"/>
      <c r="W440" s="22"/>
      <c r="X440" s="22"/>
      <c r="Y440" s="22"/>
      <c r="Z440" s="22"/>
    </row>
    <row r="441" spans="1:26">
      <c r="A441" s="12"/>
      <c r="B441" s="12"/>
      <c r="C441" s="24">
        <f t="shared" si="2"/>
        <v>0</v>
      </c>
      <c r="D441" s="13" t="s">
        <v>25</v>
      </c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22"/>
      <c r="T441" s="22"/>
      <c r="U441" s="22"/>
      <c r="V441" s="22"/>
      <c r="W441" s="22"/>
      <c r="X441" s="22"/>
      <c r="Y441" s="22"/>
      <c r="Z441" s="22"/>
    </row>
    <row r="442" spans="1:26">
      <c r="A442" s="12"/>
      <c r="B442" s="12"/>
      <c r="C442" s="24">
        <f t="shared" si="2"/>
        <v>0</v>
      </c>
      <c r="D442" s="13" t="s">
        <v>25</v>
      </c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22"/>
      <c r="T442" s="22"/>
      <c r="U442" s="22"/>
      <c r="V442" s="22"/>
      <c r="W442" s="22"/>
      <c r="X442" s="22"/>
      <c r="Y442" s="22"/>
      <c r="Z442" s="22"/>
    </row>
    <row r="443" spans="1:26">
      <c r="A443" s="12"/>
      <c r="B443" s="12"/>
      <c r="C443" s="24">
        <f t="shared" si="2"/>
        <v>0</v>
      </c>
      <c r="D443" s="13" t="s">
        <v>25</v>
      </c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22"/>
      <c r="T443" s="22"/>
      <c r="U443" s="22"/>
      <c r="V443" s="22"/>
      <c r="W443" s="22"/>
      <c r="X443" s="22"/>
      <c r="Y443" s="22"/>
      <c r="Z443" s="22"/>
    </row>
    <row r="444" spans="1:26">
      <c r="A444" s="12"/>
      <c r="B444" s="12"/>
      <c r="C444" s="24">
        <f t="shared" si="2"/>
        <v>0</v>
      </c>
      <c r="D444" s="13" t="s">
        <v>25</v>
      </c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22"/>
      <c r="T444" s="22"/>
      <c r="U444" s="22"/>
      <c r="V444" s="22"/>
      <c r="W444" s="22"/>
      <c r="X444" s="22"/>
      <c r="Y444" s="22"/>
      <c r="Z444" s="22"/>
    </row>
    <row r="445" spans="1:26">
      <c r="A445" s="12"/>
      <c r="B445" s="12"/>
      <c r="C445" s="24">
        <f t="shared" si="2"/>
        <v>0</v>
      </c>
      <c r="D445" s="13" t="s">
        <v>25</v>
      </c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22"/>
      <c r="T445" s="22"/>
      <c r="U445" s="22"/>
      <c r="V445" s="22"/>
      <c r="W445" s="22"/>
      <c r="X445" s="22"/>
      <c r="Y445" s="22"/>
      <c r="Z445" s="22"/>
    </row>
    <row r="446" spans="1:26">
      <c r="A446" s="12"/>
      <c r="B446" s="12"/>
      <c r="C446" s="24">
        <f t="shared" si="2"/>
        <v>0</v>
      </c>
      <c r="D446" s="13" t="s">
        <v>25</v>
      </c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22"/>
      <c r="T446" s="22"/>
      <c r="U446" s="22"/>
      <c r="V446" s="22"/>
      <c r="W446" s="22"/>
      <c r="X446" s="22"/>
      <c r="Y446" s="22"/>
      <c r="Z446" s="22"/>
    </row>
    <row r="447" spans="1:26">
      <c r="A447" s="12"/>
      <c r="B447" s="12"/>
      <c r="C447" s="24">
        <f t="shared" si="2"/>
        <v>0</v>
      </c>
      <c r="D447" s="13" t="s">
        <v>25</v>
      </c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22"/>
      <c r="T447" s="22"/>
      <c r="U447" s="22"/>
      <c r="V447" s="22"/>
      <c r="W447" s="22"/>
      <c r="X447" s="22"/>
      <c r="Y447" s="22"/>
      <c r="Z447" s="22"/>
    </row>
    <row r="448" spans="1:26">
      <c r="A448" s="12"/>
      <c r="B448" s="12"/>
      <c r="C448" s="24">
        <f t="shared" ref="C448:C511" si="3">IFERROR(SUMPRODUCT($E$2:$Z$2,E448:Z448)/SUM($E$2:$Z$2),"")</f>
        <v>0</v>
      </c>
      <c r="D448" s="13" t="s">
        <v>25</v>
      </c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22"/>
      <c r="T448" s="22"/>
      <c r="U448" s="22"/>
      <c r="V448" s="22"/>
      <c r="W448" s="22"/>
      <c r="X448" s="22"/>
      <c r="Y448" s="22"/>
      <c r="Z448" s="22"/>
    </row>
    <row r="449" spans="1:26">
      <c r="A449" s="12"/>
      <c r="B449" s="12"/>
      <c r="C449" s="24">
        <f t="shared" si="3"/>
        <v>0</v>
      </c>
      <c r="D449" s="13" t="s">
        <v>25</v>
      </c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22"/>
      <c r="T449" s="22"/>
      <c r="U449" s="22"/>
      <c r="V449" s="22"/>
      <c r="W449" s="22"/>
      <c r="X449" s="22"/>
      <c r="Y449" s="22"/>
      <c r="Z449" s="22"/>
    </row>
    <row r="450" spans="1:26">
      <c r="A450" s="12"/>
      <c r="B450" s="12"/>
      <c r="C450" s="24">
        <f t="shared" si="3"/>
        <v>0</v>
      </c>
      <c r="D450" s="13" t="s">
        <v>25</v>
      </c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22"/>
      <c r="T450" s="22"/>
      <c r="U450" s="22"/>
      <c r="V450" s="22"/>
      <c r="W450" s="22"/>
      <c r="X450" s="22"/>
      <c r="Y450" s="22"/>
      <c r="Z450" s="22"/>
    </row>
    <row r="451" spans="1:26">
      <c r="A451" s="12"/>
      <c r="B451" s="12"/>
      <c r="C451" s="24">
        <f t="shared" si="3"/>
        <v>0</v>
      </c>
      <c r="D451" s="13" t="s">
        <v>25</v>
      </c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22"/>
      <c r="T451" s="22"/>
      <c r="U451" s="22"/>
      <c r="V451" s="22"/>
      <c r="W451" s="22"/>
      <c r="X451" s="22"/>
      <c r="Y451" s="22"/>
      <c r="Z451" s="22"/>
    </row>
    <row r="452" spans="1:26">
      <c r="A452" s="12"/>
      <c r="B452" s="12"/>
      <c r="C452" s="24">
        <f t="shared" si="3"/>
        <v>0</v>
      </c>
      <c r="D452" s="13" t="s">
        <v>25</v>
      </c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22"/>
      <c r="T452" s="22"/>
      <c r="U452" s="22"/>
      <c r="V452" s="22"/>
      <c r="W452" s="22"/>
      <c r="X452" s="22"/>
      <c r="Y452" s="22"/>
      <c r="Z452" s="22"/>
    </row>
    <row r="453" spans="1:26">
      <c r="A453" s="12"/>
      <c r="B453" s="12"/>
      <c r="C453" s="24">
        <f t="shared" si="3"/>
        <v>0</v>
      </c>
      <c r="D453" s="13" t="s">
        <v>25</v>
      </c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22"/>
      <c r="T453" s="22"/>
      <c r="U453" s="22"/>
      <c r="V453" s="22"/>
      <c r="W453" s="22"/>
      <c r="X453" s="22"/>
      <c r="Y453" s="22"/>
      <c r="Z453" s="22"/>
    </row>
    <row r="454" spans="1:26">
      <c r="A454" s="12"/>
      <c r="B454" s="12"/>
      <c r="C454" s="24">
        <f t="shared" si="3"/>
        <v>0</v>
      </c>
      <c r="D454" s="13" t="s">
        <v>25</v>
      </c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22"/>
      <c r="T454" s="22"/>
      <c r="U454" s="22"/>
      <c r="V454" s="22"/>
      <c r="W454" s="22"/>
      <c r="X454" s="22"/>
      <c r="Y454" s="22"/>
      <c r="Z454" s="22"/>
    </row>
    <row r="455" spans="1:26">
      <c r="A455" s="12"/>
      <c r="B455" s="12"/>
      <c r="C455" s="24">
        <f t="shared" si="3"/>
        <v>0</v>
      </c>
      <c r="D455" s="13" t="s">
        <v>25</v>
      </c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22"/>
      <c r="T455" s="22"/>
      <c r="U455" s="22"/>
      <c r="V455" s="22"/>
      <c r="W455" s="22"/>
      <c r="X455" s="22"/>
      <c r="Y455" s="22"/>
      <c r="Z455" s="22"/>
    </row>
    <row r="456" spans="1:26">
      <c r="A456" s="12"/>
      <c r="B456" s="12"/>
      <c r="C456" s="24">
        <f t="shared" si="3"/>
        <v>0</v>
      </c>
      <c r="D456" s="13" t="s">
        <v>25</v>
      </c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22"/>
      <c r="T456" s="22"/>
      <c r="U456" s="22"/>
      <c r="V456" s="22"/>
      <c r="W456" s="22"/>
      <c r="X456" s="22"/>
      <c r="Y456" s="22"/>
      <c r="Z456" s="22"/>
    </row>
    <row r="457" spans="1:26">
      <c r="A457" s="12"/>
      <c r="B457" s="12"/>
      <c r="C457" s="24">
        <f t="shared" si="3"/>
        <v>0</v>
      </c>
      <c r="D457" s="13" t="s">
        <v>25</v>
      </c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22"/>
      <c r="T457" s="22"/>
      <c r="U457" s="22"/>
      <c r="V457" s="22"/>
      <c r="W457" s="22"/>
      <c r="X457" s="22"/>
      <c r="Y457" s="22"/>
      <c r="Z457" s="22"/>
    </row>
    <row r="458" spans="1:26">
      <c r="A458" s="12"/>
      <c r="B458" s="12"/>
      <c r="C458" s="24">
        <f t="shared" si="3"/>
        <v>0</v>
      </c>
      <c r="D458" s="13" t="s">
        <v>25</v>
      </c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22"/>
      <c r="T458" s="22"/>
      <c r="U458" s="22"/>
      <c r="V458" s="22"/>
      <c r="W458" s="22"/>
      <c r="X458" s="22"/>
      <c r="Y458" s="22"/>
      <c r="Z458" s="22"/>
    </row>
    <row r="459" spans="1:26">
      <c r="A459" s="12"/>
      <c r="B459" s="12"/>
      <c r="C459" s="24">
        <f t="shared" si="3"/>
        <v>0</v>
      </c>
      <c r="D459" s="13" t="s">
        <v>25</v>
      </c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22"/>
      <c r="T459" s="22"/>
      <c r="U459" s="22"/>
      <c r="V459" s="22"/>
      <c r="W459" s="22"/>
      <c r="X459" s="22"/>
      <c r="Y459" s="22"/>
      <c r="Z459" s="22"/>
    </row>
    <row r="460" spans="1:26">
      <c r="A460" s="12"/>
      <c r="B460" s="12"/>
      <c r="C460" s="24">
        <f t="shared" si="3"/>
        <v>0</v>
      </c>
      <c r="D460" s="13" t="s">
        <v>25</v>
      </c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22"/>
      <c r="T460" s="22"/>
      <c r="U460" s="22"/>
      <c r="V460" s="22"/>
      <c r="W460" s="22"/>
      <c r="X460" s="22"/>
      <c r="Y460" s="22"/>
      <c r="Z460" s="22"/>
    </row>
    <row r="461" spans="1:26">
      <c r="A461" s="12"/>
      <c r="B461" s="12"/>
      <c r="C461" s="24">
        <f t="shared" si="3"/>
        <v>0</v>
      </c>
      <c r="D461" s="13" t="s">
        <v>25</v>
      </c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22"/>
      <c r="T461" s="22"/>
      <c r="U461" s="22"/>
      <c r="V461" s="22"/>
      <c r="W461" s="22"/>
      <c r="X461" s="22"/>
      <c r="Y461" s="22"/>
      <c r="Z461" s="22"/>
    </row>
    <row r="462" spans="1:26">
      <c r="A462" s="12"/>
      <c r="B462" s="12"/>
      <c r="C462" s="24">
        <f t="shared" si="3"/>
        <v>0</v>
      </c>
      <c r="D462" s="13" t="s">
        <v>25</v>
      </c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22"/>
      <c r="T462" s="22"/>
      <c r="U462" s="22"/>
      <c r="V462" s="22"/>
      <c r="W462" s="22"/>
      <c r="X462" s="22"/>
      <c r="Y462" s="22"/>
      <c r="Z462" s="22"/>
    </row>
    <row r="463" spans="1:26">
      <c r="A463" s="12"/>
      <c r="B463" s="12"/>
      <c r="C463" s="24">
        <f t="shared" si="3"/>
        <v>0</v>
      </c>
      <c r="D463" s="13" t="s">
        <v>25</v>
      </c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22"/>
      <c r="T463" s="22"/>
      <c r="U463" s="22"/>
      <c r="V463" s="22"/>
      <c r="W463" s="22"/>
      <c r="X463" s="22"/>
      <c r="Y463" s="22"/>
      <c r="Z463" s="22"/>
    </row>
    <row r="464" spans="1:26">
      <c r="A464" s="12"/>
      <c r="B464" s="12"/>
      <c r="C464" s="24">
        <f t="shared" si="3"/>
        <v>0</v>
      </c>
      <c r="D464" s="13" t="s">
        <v>25</v>
      </c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22"/>
      <c r="T464" s="22"/>
      <c r="U464" s="22"/>
      <c r="V464" s="22"/>
      <c r="W464" s="22"/>
      <c r="X464" s="22"/>
      <c r="Y464" s="22"/>
      <c r="Z464" s="22"/>
    </row>
    <row r="465" spans="1:26">
      <c r="A465" s="12"/>
      <c r="B465" s="12"/>
      <c r="C465" s="24">
        <f t="shared" si="3"/>
        <v>0</v>
      </c>
      <c r="D465" s="13" t="s">
        <v>25</v>
      </c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22"/>
      <c r="T465" s="22"/>
      <c r="U465" s="22"/>
      <c r="V465" s="22"/>
      <c r="W465" s="22"/>
      <c r="X465" s="22"/>
      <c r="Y465" s="22"/>
      <c r="Z465" s="22"/>
    </row>
    <row r="466" spans="1:26">
      <c r="A466" s="12"/>
      <c r="B466" s="12"/>
      <c r="C466" s="24">
        <f t="shared" si="3"/>
        <v>0</v>
      </c>
      <c r="D466" s="13" t="s">
        <v>25</v>
      </c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22"/>
      <c r="T466" s="22"/>
      <c r="U466" s="22"/>
      <c r="V466" s="22"/>
      <c r="W466" s="22"/>
      <c r="X466" s="22"/>
      <c r="Y466" s="22"/>
      <c r="Z466" s="22"/>
    </row>
    <row r="467" spans="1:26">
      <c r="A467" s="12"/>
      <c r="B467" s="12"/>
      <c r="C467" s="24">
        <f t="shared" si="3"/>
        <v>0</v>
      </c>
      <c r="D467" s="13" t="s">
        <v>25</v>
      </c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22"/>
      <c r="T467" s="22"/>
      <c r="U467" s="22"/>
      <c r="V467" s="22"/>
      <c r="W467" s="22"/>
      <c r="X467" s="22"/>
      <c r="Y467" s="22"/>
      <c r="Z467" s="22"/>
    </row>
    <row r="468" spans="1:26">
      <c r="A468" s="12"/>
      <c r="B468" s="12"/>
      <c r="C468" s="24">
        <f t="shared" si="3"/>
        <v>0</v>
      </c>
      <c r="D468" s="13" t="s">
        <v>25</v>
      </c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22"/>
      <c r="T468" s="22"/>
      <c r="U468" s="22"/>
      <c r="V468" s="22"/>
      <c r="W468" s="22"/>
      <c r="X468" s="22"/>
      <c r="Y468" s="22"/>
      <c r="Z468" s="22"/>
    </row>
    <row r="469" spans="1:26">
      <c r="A469" s="12"/>
      <c r="B469" s="12"/>
      <c r="C469" s="24">
        <f t="shared" si="3"/>
        <v>0</v>
      </c>
      <c r="D469" s="13" t="s">
        <v>25</v>
      </c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22"/>
      <c r="T469" s="22"/>
      <c r="U469" s="22"/>
      <c r="V469" s="22"/>
      <c r="W469" s="22"/>
      <c r="X469" s="22"/>
      <c r="Y469" s="22"/>
      <c r="Z469" s="22"/>
    </row>
    <row r="470" spans="1:26">
      <c r="A470" s="12"/>
      <c r="B470" s="12"/>
      <c r="C470" s="24">
        <f t="shared" si="3"/>
        <v>0</v>
      </c>
      <c r="D470" s="13" t="s">
        <v>25</v>
      </c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22"/>
      <c r="T470" s="22"/>
      <c r="U470" s="22"/>
      <c r="V470" s="22"/>
      <c r="W470" s="22"/>
      <c r="X470" s="22"/>
      <c r="Y470" s="22"/>
      <c r="Z470" s="22"/>
    </row>
    <row r="471" spans="1:26">
      <c r="A471" s="12"/>
      <c r="B471" s="12"/>
      <c r="C471" s="24">
        <f t="shared" si="3"/>
        <v>0</v>
      </c>
      <c r="D471" s="13" t="s">
        <v>25</v>
      </c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22"/>
      <c r="T471" s="22"/>
      <c r="U471" s="22"/>
      <c r="V471" s="22"/>
      <c r="W471" s="22"/>
      <c r="X471" s="22"/>
      <c r="Y471" s="22"/>
      <c r="Z471" s="22"/>
    </row>
    <row r="472" spans="1:26">
      <c r="A472" s="12"/>
      <c r="B472" s="12"/>
      <c r="C472" s="24">
        <f t="shared" si="3"/>
        <v>0</v>
      </c>
      <c r="D472" s="13" t="s">
        <v>25</v>
      </c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22"/>
      <c r="T472" s="22"/>
      <c r="U472" s="22"/>
      <c r="V472" s="22"/>
      <c r="W472" s="22"/>
      <c r="X472" s="22"/>
      <c r="Y472" s="22"/>
      <c r="Z472" s="22"/>
    </row>
    <row r="473" spans="1:26">
      <c r="A473" s="12"/>
      <c r="B473" s="12"/>
      <c r="C473" s="24">
        <f t="shared" si="3"/>
        <v>0</v>
      </c>
      <c r="D473" s="13" t="s">
        <v>25</v>
      </c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22"/>
      <c r="T473" s="22"/>
      <c r="U473" s="22"/>
      <c r="V473" s="22"/>
      <c r="W473" s="22"/>
      <c r="X473" s="22"/>
      <c r="Y473" s="22"/>
      <c r="Z473" s="22"/>
    </row>
    <row r="474" spans="1:26">
      <c r="A474" s="12"/>
      <c r="B474" s="12"/>
      <c r="C474" s="24">
        <f t="shared" si="3"/>
        <v>0</v>
      </c>
      <c r="D474" s="13" t="s">
        <v>25</v>
      </c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22"/>
      <c r="T474" s="22"/>
      <c r="U474" s="22"/>
      <c r="V474" s="22"/>
      <c r="W474" s="22"/>
      <c r="X474" s="22"/>
      <c r="Y474" s="22"/>
      <c r="Z474" s="22"/>
    </row>
    <row r="475" spans="1:26">
      <c r="A475" s="12"/>
      <c r="B475" s="12"/>
      <c r="C475" s="24">
        <f t="shared" si="3"/>
        <v>0</v>
      </c>
      <c r="D475" s="13" t="s">
        <v>25</v>
      </c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22"/>
      <c r="T475" s="22"/>
      <c r="U475" s="22"/>
      <c r="V475" s="22"/>
      <c r="W475" s="22"/>
      <c r="X475" s="22"/>
      <c r="Y475" s="22"/>
      <c r="Z475" s="22"/>
    </row>
    <row r="476" spans="1:26">
      <c r="A476" s="12"/>
      <c r="B476" s="12"/>
      <c r="C476" s="24">
        <f t="shared" si="3"/>
        <v>0</v>
      </c>
      <c r="D476" s="13" t="s">
        <v>25</v>
      </c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22"/>
      <c r="T476" s="22"/>
      <c r="U476" s="22"/>
      <c r="V476" s="22"/>
      <c r="W476" s="22"/>
      <c r="X476" s="22"/>
      <c r="Y476" s="22"/>
      <c r="Z476" s="22"/>
    </row>
    <row r="477" spans="1:26">
      <c r="A477" s="12"/>
      <c r="B477" s="12"/>
      <c r="C477" s="24">
        <f t="shared" si="3"/>
        <v>0</v>
      </c>
      <c r="D477" s="13" t="s">
        <v>25</v>
      </c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22"/>
      <c r="T477" s="22"/>
      <c r="U477" s="22"/>
      <c r="V477" s="22"/>
      <c r="W477" s="22"/>
      <c r="X477" s="22"/>
      <c r="Y477" s="22"/>
      <c r="Z477" s="22"/>
    </row>
    <row r="478" spans="1:26">
      <c r="A478" s="12"/>
      <c r="B478" s="12"/>
      <c r="C478" s="24">
        <f t="shared" si="3"/>
        <v>0</v>
      </c>
      <c r="D478" s="13" t="s">
        <v>25</v>
      </c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22"/>
      <c r="T478" s="22"/>
      <c r="U478" s="22"/>
      <c r="V478" s="22"/>
      <c r="W478" s="22"/>
      <c r="X478" s="22"/>
      <c r="Y478" s="22"/>
      <c r="Z478" s="22"/>
    </row>
    <row r="479" spans="1:26">
      <c r="A479" s="12"/>
      <c r="B479" s="12"/>
      <c r="C479" s="24">
        <f t="shared" si="3"/>
        <v>0</v>
      </c>
      <c r="D479" s="13" t="s">
        <v>25</v>
      </c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22"/>
      <c r="T479" s="22"/>
      <c r="U479" s="22"/>
      <c r="V479" s="22"/>
      <c r="W479" s="22"/>
      <c r="X479" s="22"/>
      <c r="Y479" s="22"/>
      <c r="Z479" s="22"/>
    </row>
    <row r="480" spans="1:26">
      <c r="A480" s="12"/>
      <c r="B480" s="12"/>
      <c r="C480" s="24">
        <f t="shared" si="3"/>
        <v>0</v>
      </c>
      <c r="D480" s="13" t="s">
        <v>25</v>
      </c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22"/>
      <c r="T480" s="22"/>
      <c r="U480" s="22"/>
      <c r="V480" s="22"/>
      <c r="W480" s="22"/>
      <c r="X480" s="22"/>
      <c r="Y480" s="22"/>
      <c r="Z480" s="22"/>
    </row>
    <row r="481" spans="1:26">
      <c r="A481" s="12"/>
      <c r="B481" s="12"/>
      <c r="C481" s="24">
        <f t="shared" si="3"/>
        <v>0</v>
      </c>
      <c r="D481" s="13" t="s">
        <v>25</v>
      </c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22"/>
      <c r="T481" s="22"/>
      <c r="U481" s="22"/>
      <c r="V481" s="22"/>
      <c r="W481" s="22"/>
      <c r="X481" s="22"/>
      <c r="Y481" s="22"/>
      <c r="Z481" s="22"/>
    </row>
    <row r="482" spans="1:26">
      <c r="A482" s="12"/>
      <c r="B482" s="12"/>
      <c r="C482" s="24">
        <f t="shared" si="3"/>
        <v>0</v>
      </c>
      <c r="D482" s="13" t="s">
        <v>25</v>
      </c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22"/>
      <c r="T482" s="22"/>
      <c r="U482" s="22"/>
      <c r="V482" s="22"/>
      <c r="W482" s="22"/>
      <c r="X482" s="22"/>
      <c r="Y482" s="22"/>
      <c r="Z482" s="22"/>
    </row>
    <row r="483" spans="1:26">
      <c r="A483" s="12"/>
      <c r="B483" s="12"/>
      <c r="C483" s="24">
        <f t="shared" si="3"/>
        <v>0</v>
      </c>
      <c r="D483" s="13" t="s">
        <v>25</v>
      </c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22"/>
      <c r="T483" s="22"/>
      <c r="U483" s="22"/>
      <c r="V483" s="22"/>
      <c r="W483" s="22"/>
      <c r="X483" s="22"/>
      <c r="Y483" s="22"/>
      <c r="Z483" s="22"/>
    </row>
    <row r="484" spans="1:26">
      <c r="A484" s="12"/>
      <c r="B484" s="12"/>
      <c r="C484" s="24">
        <f t="shared" si="3"/>
        <v>0</v>
      </c>
      <c r="D484" s="13" t="s">
        <v>25</v>
      </c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22"/>
      <c r="T484" s="22"/>
      <c r="U484" s="22"/>
      <c r="V484" s="22"/>
      <c r="W484" s="22"/>
      <c r="X484" s="22"/>
      <c r="Y484" s="22"/>
      <c r="Z484" s="22"/>
    </row>
    <row r="485" spans="1:26">
      <c r="A485" s="12"/>
      <c r="B485" s="12"/>
      <c r="C485" s="24">
        <f t="shared" si="3"/>
        <v>0</v>
      </c>
      <c r="D485" s="13" t="s">
        <v>25</v>
      </c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22"/>
      <c r="T485" s="22"/>
      <c r="U485" s="22"/>
      <c r="V485" s="22"/>
      <c r="W485" s="22"/>
      <c r="X485" s="22"/>
      <c r="Y485" s="22"/>
      <c r="Z485" s="22"/>
    </row>
    <row r="486" spans="1:26">
      <c r="A486" s="12"/>
      <c r="B486" s="12"/>
      <c r="C486" s="24">
        <f t="shared" si="3"/>
        <v>0</v>
      </c>
      <c r="D486" s="13" t="s">
        <v>25</v>
      </c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22"/>
      <c r="T486" s="22"/>
      <c r="U486" s="22"/>
      <c r="V486" s="22"/>
      <c r="W486" s="22"/>
      <c r="X486" s="22"/>
      <c r="Y486" s="22"/>
      <c r="Z486" s="22"/>
    </row>
    <row r="487" spans="1:26">
      <c r="A487" s="12"/>
      <c r="B487" s="12"/>
      <c r="C487" s="24">
        <f t="shared" si="3"/>
        <v>0</v>
      </c>
      <c r="D487" s="13" t="s">
        <v>25</v>
      </c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22"/>
      <c r="T487" s="22"/>
      <c r="U487" s="22"/>
      <c r="V487" s="22"/>
      <c r="W487" s="22"/>
      <c r="X487" s="22"/>
      <c r="Y487" s="22"/>
      <c r="Z487" s="22"/>
    </row>
    <row r="488" spans="1:26">
      <c r="A488" s="12"/>
      <c r="B488" s="12"/>
      <c r="C488" s="24">
        <f t="shared" si="3"/>
        <v>0</v>
      </c>
      <c r="D488" s="13" t="s">
        <v>25</v>
      </c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22"/>
      <c r="T488" s="22"/>
      <c r="U488" s="22"/>
      <c r="V488" s="22"/>
      <c r="W488" s="22"/>
      <c r="X488" s="22"/>
      <c r="Y488" s="22"/>
      <c r="Z488" s="22"/>
    </row>
    <row r="489" spans="1:26">
      <c r="A489" s="12"/>
      <c r="B489" s="12"/>
      <c r="C489" s="24">
        <f t="shared" si="3"/>
        <v>0</v>
      </c>
      <c r="D489" s="13" t="s">
        <v>25</v>
      </c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22"/>
      <c r="T489" s="22"/>
      <c r="U489" s="22"/>
      <c r="V489" s="22"/>
      <c r="W489" s="22"/>
      <c r="X489" s="22"/>
      <c r="Y489" s="22"/>
      <c r="Z489" s="22"/>
    </row>
    <row r="490" spans="1:26">
      <c r="A490" s="12"/>
      <c r="B490" s="12"/>
      <c r="C490" s="24">
        <f t="shared" si="3"/>
        <v>0</v>
      </c>
      <c r="D490" s="13" t="s">
        <v>25</v>
      </c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22"/>
      <c r="T490" s="22"/>
      <c r="U490" s="22"/>
      <c r="V490" s="22"/>
      <c r="W490" s="22"/>
      <c r="X490" s="22"/>
      <c r="Y490" s="22"/>
      <c r="Z490" s="22"/>
    </row>
    <row r="491" spans="1:26">
      <c r="A491" s="12"/>
      <c r="B491" s="12"/>
      <c r="C491" s="24">
        <f t="shared" si="3"/>
        <v>0</v>
      </c>
      <c r="D491" s="13" t="s">
        <v>25</v>
      </c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22"/>
      <c r="T491" s="22"/>
      <c r="U491" s="22"/>
      <c r="V491" s="22"/>
      <c r="W491" s="22"/>
      <c r="X491" s="22"/>
      <c r="Y491" s="22"/>
      <c r="Z491" s="22"/>
    </row>
    <row r="492" spans="1:26">
      <c r="A492" s="12"/>
      <c r="B492" s="12"/>
      <c r="C492" s="24">
        <f t="shared" si="3"/>
        <v>0</v>
      </c>
      <c r="D492" s="13" t="s">
        <v>25</v>
      </c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22"/>
      <c r="T492" s="22"/>
      <c r="U492" s="22"/>
      <c r="V492" s="22"/>
      <c r="W492" s="22"/>
      <c r="X492" s="22"/>
      <c r="Y492" s="22"/>
      <c r="Z492" s="22"/>
    </row>
    <row r="493" spans="1:26">
      <c r="A493" s="12"/>
      <c r="B493" s="12"/>
      <c r="C493" s="24">
        <f t="shared" si="3"/>
        <v>0</v>
      </c>
      <c r="D493" s="13" t="s">
        <v>25</v>
      </c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22"/>
      <c r="T493" s="22"/>
      <c r="U493" s="22"/>
      <c r="V493" s="22"/>
      <c r="W493" s="22"/>
      <c r="X493" s="22"/>
      <c r="Y493" s="22"/>
      <c r="Z493" s="22"/>
    </row>
    <row r="494" spans="1:26">
      <c r="A494" s="12"/>
      <c r="B494" s="12"/>
      <c r="C494" s="24">
        <f t="shared" si="3"/>
        <v>0</v>
      </c>
      <c r="D494" s="13" t="s">
        <v>25</v>
      </c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22"/>
      <c r="T494" s="22"/>
      <c r="U494" s="22"/>
      <c r="V494" s="22"/>
      <c r="W494" s="22"/>
      <c r="X494" s="22"/>
      <c r="Y494" s="22"/>
      <c r="Z494" s="22"/>
    </row>
    <row r="495" spans="1:26">
      <c r="A495" s="12"/>
      <c r="B495" s="12"/>
      <c r="C495" s="24">
        <f t="shared" si="3"/>
        <v>0</v>
      </c>
      <c r="D495" s="13" t="s">
        <v>25</v>
      </c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22"/>
      <c r="T495" s="22"/>
      <c r="U495" s="22"/>
      <c r="V495" s="22"/>
      <c r="W495" s="22"/>
      <c r="X495" s="22"/>
      <c r="Y495" s="22"/>
      <c r="Z495" s="22"/>
    </row>
    <row r="496" spans="1:26">
      <c r="A496" s="12"/>
      <c r="B496" s="12"/>
      <c r="C496" s="24">
        <f t="shared" si="3"/>
        <v>0</v>
      </c>
      <c r="D496" s="13" t="s">
        <v>25</v>
      </c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22"/>
      <c r="T496" s="22"/>
      <c r="U496" s="22"/>
      <c r="V496" s="22"/>
      <c r="W496" s="22"/>
      <c r="X496" s="22"/>
      <c r="Y496" s="22"/>
      <c r="Z496" s="22"/>
    </row>
    <row r="497" spans="1:26">
      <c r="A497" s="12"/>
      <c r="B497" s="12"/>
      <c r="C497" s="24">
        <f t="shared" si="3"/>
        <v>0</v>
      </c>
      <c r="D497" s="13" t="s">
        <v>25</v>
      </c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22"/>
      <c r="T497" s="22"/>
      <c r="U497" s="22"/>
      <c r="V497" s="22"/>
      <c r="W497" s="22"/>
      <c r="X497" s="22"/>
      <c r="Y497" s="22"/>
      <c r="Z497" s="22"/>
    </row>
    <row r="498" spans="1:26">
      <c r="A498" s="12"/>
      <c r="B498" s="12"/>
      <c r="C498" s="24">
        <f t="shared" si="3"/>
        <v>0</v>
      </c>
      <c r="D498" s="13" t="s">
        <v>25</v>
      </c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22"/>
      <c r="T498" s="22"/>
      <c r="U498" s="22"/>
      <c r="V498" s="22"/>
      <c r="W498" s="22"/>
      <c r="X498" s="22"/>
      <c r="Y498" s="22"/>
      <c r="Z498" s="22"/>
    </row>
    <row r="499" spans="1:26">
      <c r="A499" s="12"/>
      <c r="B499" s="12"/>
      <c r="C499" s="24">
        <f t="shared" si="3"/>
        <v>0</v>
      </c>
      <c r="D499" s="13" t="s">
        <v>25</v>
      </c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22"/>
      <c r="T499" s="22"/>
      <c r="U499" s="22"/>
      <c r="V499" s="22"/>
      <c r="W499" s="22"/>
      <c r="X499" s="22"/>
      <c r="Y499" s="22"/>
      <c r="Z499" s="22"/>
    </row>
    <row r="500" spans="1:26">
      <c r="A500" s="12"/>
      <c r="B500" s="12"/>
      <c r="C500" s="24">
        <f t="shared" si="3"/>
        <v>0</v>
      </c>
      <c r="D500" s="13" t="s">
        <v>25</v>
      </c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22"/>
      <c r="T500" s="22"/>
      <c r="U500" s="22"/>
      <c r="V500" s="22"/>
      <c r="W500" s="22"/>
      <c r="X500" s="22"/>
      <c r="Y500" s="22"/>
      <c r="Z500" s="22"/>
    </row>
    <row r="501" spans="1:26">
      <c r="A501" s="12"/>
      <c r="B501" s="12"/>
      <c r="C501" s="24">
        <f t="shared" si="3"/>
        <v>0</v>
      </c>
      <c r="D501" s="13" t="s">
        <v>25</v>
      </c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22"/>
      <c r="T501" s="22"/>
      <c r="U501" s="22"/>
      <c r="V501" s="22"/>
      <c r="W501" s="22"/>
      <c r="X501" s="22"/>
      <c r="Y501" s="22"/>
      <c r="Z501" s="22"/>
    </row>
    <row r="502" spans="1:26">
      <c r="A502" s="12"/>
      <c r="B502" s="12"/>
      <c r="C502" s="24">
        <f t="shared" si="3"/>
        <v>0</v>
      </c>
      <c r="D502" s="13" t="s">
        <v>25</v>
      </c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22"/>
      <c r="T502" s="22"/>
      <c r="U502" s="22"/>
      <c r="V502" s="22"/>
      <c r="W502" s="22"/>
      <c r="X502" s="22"/>
      <c r="Y502" s="22"/>
      <c r="Z502" s="22"/>
    </row>
    <row r="503" spans="1:26">
      <c r="A503" s="12"/>
      <c r="B503" s="12"/>
      <c r="C503" s="24">
        <f t="shared" si="3"/>
        <v>0</v>
      </c>
      <c r="D503" s="13" t="s">
        <v>25</v>
      </c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22"/>
      <c r="T503" s="22"/>
      <c r="U503" s="22"/>
      <c r="V503" s="22"/>
      <c r="W503" s="22"/>
      <c r="X503" s="22"/>
      <c r="Y503" s="22"/>
      <c r="Z503" s="22"/>
    </row>
    <row r="504" spans="1:26">
      <c r="A504" s="12"/>
      <c r="B504" s="12"/>
      <c r="C504" s="24">
        <f t="shared" si="3"/>
        <v>0</v>
      </c>
      <c r="D504" s="13" t="s">
        <v>25</v>
      </c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22"/>
      <c r="T504" s="22"/>
      <c r="U504" s="22"/>
      <c r="V504" s="22"/>
      <c r="W504" s="22"/>
      <c r="X504" s="22"/>
      <c r="Y504" s="22"/>
      <c r="Z504" s="22"/>
    </row>
    <row r="505" spans="1:26">
      <c r="A505" s="12"/>
      <c r="B505" s="12"/>
      <c r="C505" s="24">
        <f t="shared" si="3"/>
        <v>0</v>
      </c>
      <c r="D505" s="13" t="s">
        <v>25</v>
      </c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22"/>
      <c r="T505" s="22"/>
      <c r="U505" s="22"/>
      <c r="V505" s="22"/>
      <c r="W505" s="22"/>
      <c r="X505" s="22"/>
      <c r="Y505" s="22"/>
      <c r="Z505" s="22"/>
    </row>
    <row r="506" spans="1:26">
      <c r="A506" s="12"/>
      <c r="B506" s="12"/>
      <c r="C506" s="24">
        <f t="shared" si="3"/>
        <v>0</v>
      </c>
      <c r="D506" s="13" t="s">
        <v>25</v>
      </c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22"/>
      <c r="T506" s="22"/>
      <c r="U506" s="22"/>
      <c r="V506" s="22"/>
      <c r="W506" s="22"/>
      <c r="X506" s="22"/>
      <c r="Y506" s="22"/>
      <c r="Z506" s="22"/>
    </row>
    <row r="507" spans="1:26">
      <c r="A507" s="12"/>
      <c r="B507" s="12"/>
      <c r="C507" s="24">
        <f t="shared" si="3"/>
        <v>0</v>
      </c>
      <c r="D507" s="13" t="s">
        <v>25</v>
      </c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22"/>
      <c r="T507" s="22"/>
      <c r="U507" s="22"/>
      <c r="V507" s="22"/>
      <c r="W507" s="22"/>
      <c r="X507" s="22"/>
      <c r="Y507" s="22"/>
      <c r="Z507" s="22"/>
    </row>
    <row r="508" spans="1:26">
      <c r="A508" s="12"/>
      <c r="B508" s="12"/>
      <c r="C508" s="24">
        <f t="shared" si="3"/>
        <v>0</v>
      </c>
      <c r="D508" s="13" t="s">
        <v>25</v>
      </c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22"/>
      <c r="T508" s="22"/>
      <c r="U508" s="22"/>
      <c r="V508" s="22"/>
      <c r="W508" s="22"/>
      <c r="X508" s="22"/>
      <c r="Y508" s="22"/>
      <c r="Z508" s="22"/>
    </row>
    <row r="509" spans="1:26">
      <c r="A509" s="12"/>
      <c r="B509" s="12"/>
      <c r="C509" s="24">
        <f t="shared" si="3"/>
        <v>0</v>
      </c>
      <c r="D509" s="13" t="s">
        <v>25</v>
      </c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22"/>
      <c r="T509" s="22"/>
      <c r="U509" s="22"/>
      <c r="V509" s="22"/>
      <c r="W509" s="22"/>
      <c r="X509" s="22"/>
      <c r="Y509" s="22"/>
      <c r="Z509" s="22"/>
    </row>
    <row r="510" spans="1:26">
      <c r="A510" s="12"/>
      <c r="B510" s="12"/>
      <c r="C510" s="24">
        <f t="shared" si="3"/>
        <v>0</v>
      </c>
      <c r="D510" s="13" t="s">
        <v>25</v>
      </c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22"/>
      <c r="T510" s="22"/>
      <c r="U510" s="22"/>
      <c r="V510" s="22"/>
      <c r="W510" s="22"/>
      <c r="X510" s="22"/>
      <c r="Y510" s="22"/>
      <c r="Z510" s="22"/>
    </row>
    <row r="511" spans="1:26">
      <c r="A511" s="12"/>
      <c r="B511" s="12"/>
      <c r="C511" s="24">
        <f t="shared" si="3"/>
        <v>0</v>
      </c>
      <c r="D511" s="13" t="s">
        <v>25</v>
      </c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22"/>
      <c r="T511" s="22"/>
      <c r="U511" s="22"/>
      <c r="V511" s="22"/>
      <c r="W511" s="22"/>
      <c r="X511" s="22"/>
      <c r="Y511" s="22"/>
      <c r="Z511" s="22"/>
    </row>
    <row r="512" spans="1:26">
      <c r="A512" s="12"/>
      <c r="B512" s="12"/>
      <c r="C512" s="24">
        <f t="shared" ref="C512:C575" si="4">IFERROR(SUMPRODUCT($E$2:$Z$2,E512:Z512)/SUM($E$2:$Z$2),"")</f>
        <v>0</v>
      </c>
      <c r="D512" s="13" t="s">
        <v>25</v>
      </c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22"/>
      <c r="T512" s="22"/>
      <c r="U512" s="22"/>
      <c r="V512" s="22"/>
      <c r="W512" s="22"/>
      <c r="X512" s="22"/>
      <c r="Y512" s="22"/>
      <c r="Z512" s="22"/>
    </row>
    <row r="513" spans="1:26">
      <c r="A513" s="12"/>
      <c r="B513" s="12"/>
      <c r="C513" s="24">
        <f t="shared" si="4"/>
        <v>0</v>
      </c>
      <c r="D513" s="13" t="s">
        <v>25</v>
      </c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22"/>
      <c r="T513" s="22"/>
      <c r="U513" s="22"/>
      <c r="V513" s="22"/>
      <c r="W513" s="22"/>
      <c r="X513" s="22"/>
      <c r="Y513" s="22"/>
      <c r="Z513" s="22"/>
    </row>
    <row r="514" spans="1:26">
      <c r="A514" s="12"/>
      <c r="B514" s="12"/>
      <c r="C514" s="24">
        <f t="shared" si="4"/>
        <v>0</v>
      </c>
      <c r="D514" s="13" t="s">
        <v>25</v>
      </c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22"/>
      <c r="T514" s="22"/>
      <c r="U514" s="22"/>
      <c r="V514" s="22"/>
      <c r="W514" s="22"/>
      <c r="X514" s="22"/>
      <c r="Y514" s="22"/>
      <c r="Z514" s="22"/>
    </row>
    <row r="515" spans="1:26">
      <c r="A515" s="12"/>
      <c r="B515" s="12"/>
      <c r="C515" s="24">
        <f t="shared" si="4"/>
        <v>0</v>
      </c>
      <c r="D515" s="13" t="s">
        <v>25</v>
      </c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22"/>
      <c r="T515" s="22"/>
      <c r="U515" s="22"/>
      <c r="V515" s="22"/>
      <c r="W515" s="22"/>
      <c r="X515" s="22"/>
      <c r="Y515" s="22"/>
      <c r="Z515" s="22"/>
    </row>
    <row r="516" spans="1:26">
      <c r="A516" s="12"/>
      <c r="B516" s="12"/>
      <c r="C516" s="24">
        <f t="shared" si="4"/>
        <v>0</v>
      </c>
      <c r="D516" s="13" t="s">
        <v>25</v>
      </c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22"/>
      <c r="T516" s="22"/>
      <c r="U516" s="22"/>
      <c r="V516" s="22"/>
      <c r="W516" s="22"/>
      <c r="X516" s="22"/>
      <c r="Y516" s="22"/>
      <c r="Z516" s="22"/>
    </row>
    <row r="517" spans="1:26">
      <c r="A517" s="12"/>
      <c r="B517" s="12"/>
      <c r="C517" s="24">
        <f t="shared" si="4"/>
        <v>0</v>
      </c>
      <c r="D517" s="13" t="s">
        <v>25</v>
      </c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22"/>
      <c r="T517" s="22"/>
      <c r="U517" s="22"/>
      <c r="V517" s="22"/>
      <c r="W517" s="22"/>
      <c r="X517" s="22"/>
      <c r="Y517" s="22"/>
      <c r="Z517" s="22"/>
    </row>
    <row r="518" spans="1:26">
      <c r="A518" s="12"/>
      <c r="B518" s="12"/>
      <c r="C518" s="24">
        <f t="shared" si="4"/>
        <v>0</v>
      </c>
      <c r="D518" s="13" t="s">
        <v>25</v>
      </c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22"/>
      <c r="T518" s="22"/>
      <c r="U518" s="22"/>
      <c r="V518" s="22"/>
      <c r="W518" s="22"/>
      <c r="X518" s="22"/>
      <c r="Y518" s="22"/>
      <c r="Z518" s="22"/>
    </row>
    <row r="519" spans="1:26">
      <c r="A519" s="12"/>
      <c r="B519" s="12"/>
      <c r="C519" s="24">
        <f t="shared" si="4"/>
        <v>0</v>
      </c>
      <c r="D519" s="13" t="s">
        <v>25</v>
      </c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22"/>
      <c r="T519" s="22"/>
      <c r="U519" s="22"/>
      <c r="V519" s="22"/>
      <c r="W519" s="22"/>
      <c r="X519" s="22"/>
      <c r="Y519" s="22"/>
      <c r="Z519" s="22"/>
    </row>
    <row r="520" spans="1:26">
      <c r="A520" s="12"/>
      <c r="B520" s="12"/>
      <c r="C520" s="24">
        <f t="shared" si="4"/>
        <v>0</v>
      </c>
      <c r="D520" s="13" t="s">
        <v>25</v>
      </c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22"/>
      <c r="T520" s="22"/>
      <c r="U520" s="22"/>
      <c r="V520" s="22"/>
      <c r="W520" s="22"/>
      <c r="X520" s="22"/>
      <c r="Y520" s="22"/>
      <c r="Z520" s="22"/>
    </row>
    <row r="521" spans="1:26">
      <c r="A521" s="12"/>
      <c r="B521" s="12"/>
      <c r="C521" s="24">
        <f t="shared" si="4"/>
        <v>0</v>
      </c>
      <c r="D521" s="13" t="s">
        <v>25</v>
      </c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22"/>
      <c r="T521" s="22"/>
      <c r="U521" s="22"/>
      <c r="V521" s="22"/>
      <c r="W521" s="22"/>
      <c r="X521" s="22"/>
      <c r="Y521" s="22"/>
      <c r="Z521" s="22"/>
    </row>
    <row r="522" spans="1:26">
      <c r="A522" s="12"/>
      <c r="B522" s="12"/>
      <c r="C522" s="24">
        <f t="shared" si="4"/>
        <v>0</v>
      </c>
      <c r="D522" s="13" t="s">
        <v>25</v>
      </c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22"/>
      <c r="T522" s="22"/>
      <c r="U522" s="22"/>
      <c r="V522" s="22"/>
      <c r="W522" s="22"/>
      <c r="X522" s="22"/>
      <c r="Y522" s="22"/>
      <c r="Z522" s="22"/>
    </row>
    <row r="523" spans="1:26">
      <c r="A523" s="12"/>
      <c r="B523" s="12"/>
      <c r="C523" s="24">
        <f t="shared" si="4"/>
        <v>0</v>
      </c>
      <c r="D523" s="13" t="s">
        <v>25</v>
      </c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22"/>
      <c r="T523" s="22"/>
      <c r="U523" s="22"/>
      <c r="V523" s="22"/>
      <c r="W523" s="22"/>
      <c r="X523" s="22"/>
      <c r="Y523" s="22"/>
      <c r="Z523" s="22"/>
    </row>
    <row r="524" spans="1:26">
      <c r="A524" s="12"/>
      <c r="B524" s="12"/>
      <c r="C524" s="24">
        <f t="shared" si="4"/>
        <v>0</v>
      </c>
      <c r="D524" s="13" t="s">
        <v>25</v>
      </c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22"/>
      <c r="T524" s="22"/>
      <c r="U524" s="22"/>
      <c r="V524" s="22"/>
      <c r="W524" s="22"/>
      <c r="X524" s="22"/>
      <c r="Y524" s="22"/>
      <c r="Z524" s="22"/>
    </row>
    <row r="525" spans="1:26">
      <c r="A525" s="12"/>
      <c r="B525" s="12"/>
      <c r="C525" s="24">
        <f t="shared" si="4"/>
        <v>0</v>
      </c>
      <c r="D525" s="13" t="s">
        <v>25</v>
      </c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22"/>
      <c r="T525" s="22"/>
      <c r="U525" s="22"/>
      <c r="V525" s="22"/>
      <c r="W525" s="22"/>
      <c r="X525" s="22"/>
      <c r="Y525" s="22"/>
      <c r="Z525" s="22"/>
    </row>
    <row r="526" spans="1:26">
      <c r="A526" s="12"/>
      <c r="B526" s="12"/>
      <c r="C526" s="24">
        <f t="shared" si="4"/>
        <v>0</v>
      </c>
      <c r="D526" s="13" t="s">
        <v>25</v>
      </c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22"/>
      <c r="T526" s="22"/>
      <c r="U526" s="22"/>
      <c r="V526" s="22"/>
      <c r="W526" s="22"/>
      <c r="X526" s="22"/>
      <c r="Y526" s="22"/>
      <c r="Z526" s="22"/>
    </row>
    <row r="527" spans="1:26">
      <c r="A527" s="12"/>
      <c r="B527" s="12"/>
      <c r="C527" s="24">
        <f t="shared" si="4"/>
        <v>0</v>
      </c>
      <c r="D527" s="13" t="s">
        <v>25</v>
      </c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22"/>
      <c r="T527" s="22"/>
      <c r="U527" s="22"/>
      <c r="V527" s="22"/>
      <c r="W527" s="22"/>
      <c r="X527" s="22"/>
      <c r="Y527" s="22"/>
      <c r="Z527" s="22"/>
    </row>
    <row r="528" spans="1:26">
      <c r="A528" s="12"/>
      <c r="B528" s="12"/>
      <c r="C528" s="24">
        <f t="shared" si="4"/>
        <v>0</v>
      </c>
      <c r="D528" s="13" t="s">
        <v>25</v>
      </c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22"/>
      <c r="T528" s="22"/>
      <c r="U528" s="22"/>
      <c r="V528" s="22"/>
      <c r="W528" s="22"/>
      <c r="X528" s="22"/>
      <c r="Y528" s="22"/>
      <c r="Z528" s="22"/>
    </row>
    <row r="529" spans="1:26">
      <c r="A529" s="12"/>
      <c r="B529" s="12"/>
      <c r="C529" s="24">
        <f t="shared" si="4"/>
        <v>0</v>
      </c>
      <c r="D529" s="13" t="s">
        <v>25</v>
      </c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22"/>
      <c r="T529" s="22"/>
      <c r="U529" s="22"/>
      <c r="V529" s="22"/>
      <c r="W529" s="22"/>
      <c r="X529" s="22"/>
      <c r="Y529" s="22"/>
      <c r="Z529" s="22"/>
    </row>
    <row r="530" spans="1:26">
      <c r="A530" s="12"/>
      <c r="B530" s="12"/>
      <c r="C530" s="24">
        <f t="shared" si="4"/>
        <v>0</v>
      </c>
      <c r="D530" s="13" t="s">
        <v>25</v>
      </c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22"/>
      <c r="T530" s="22"/>
      <c r="U530" s="22"/>
      <c r="V530" s="22"/>
      <c r="W530" s="22"/>
      <c r="X530" s="22"/>
      <c r="Y530" s="22"/>
      <c r="Z530" s="22"/>
    </row>
    <row r="531" spans="1:26">
      <c r="A531" s="12"/>
      <c r="B531" s="12"/>
      <c r="C531" s="24">
        <f t="shared" si="4"/>
        <v>0</v>
      </c>
      <c r="D531" s="13" t="s">
        <v>25</v>
      </c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22"/>
      <c r="T531" s="22"/>
      <c r="U531" s="22"/>
      <c r="V531" s="22"/>
      <c r="W531" s="22"/>
      <c r="X531" s="22"/>
      <c r="Y531" s="22"/>
      <c r="Z531" s="22"/>
    </row>
    <row r="532" spans="1:26">
      <c r="A532" s="12"/>
      <c r="B532" s="12"/>
      <c r="C532" s="24">
        <f t="shared" si="4"/>
        <v>0</v>
      </c>
      <c r="D532" s="13" t="s">
        <v>25</v>
      </c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22"/>
      <c r="T532" s="22"/>
      <c r="U532" s="22"/>
      <c r="V532" s="22"/>
      <c r="W532" s="22"/>
      <c r="X532" s="22"/>
      <c r="Y532" s="22"/>
      <c r="Z532" s="22"/>
    </row>
    <row r="533" spans="1:26">
      <c r="A533" s="12"/>
      <c r="B533" s="12"/>
      <c r="C533" s="24">
        <f t="shared" si="4"/>
        <v>0</v>
      </c>
      <c r="D533" s="13" t="s">
        <v>25</v>
      </c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22"/>
      <c r="T533" s="22"/>
      <c r="U533" s="22"/>
      <c r="V533" s="22"/>
      <c r="W533" s="22"/>
      <c r="X533" s="22"/>
      <c r="Y533" s="22"/>
      <c r="Z533" s="22"/>
    </row>
    <row r="534" spans="1:26">
      <c r="A534" s="12"/>
      <c r="B534" s="12"/>
      <c r="C534" s="24">
        <f t="shared" si="4"/>
        <v>0</v>
      </c>
      <c r="D534" s="13" t="s">
        <v>25</v>
      </c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22"/>
      <c r="T534" s="22"/>
      <c r="U534" s="22"/>
      <c r="V534" s="22"/>
      <c r="W534" s="22"/>
      <c r="X534" s="22"/>
      <c r="Y534" s="22"/>
      <c r="Z534" s="22"/>
    </row>
    <row r="535" spans="1:26">
      <c r="A535" s="12"/>
      <c r="B535" s="12"/>
      <c r="C535" s="24">
        <f t="shared" si="4"/>
        <v>0</v>
      </c>
      <c r="D535" s="13" t="s">
        <v>25</v>
      </c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22"/>
      <c r="T535" s="22"/>
      <c r="U535" s="22"/>
      <c r="V535" s="22"/>
      <c r="W535" s="22"/>
      <c r="X535" s="22"/>
      <c r="Y535" s="22"/>
      <c r="Z535" s="22"/>
    </row>
    <row r="536" spans="1:26">
      <c r="A536" s="12"/>
      <c r="B536" s="12"/>
      <c r="C536" s="24">
        <f t="shared" si="4"/>
        <v>0</v>
      </c>
      <c r="D536" s="13" t="s">
        <v>25</v>
      </c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22"/>
      <c r="T536" s="22"/>
      <c r="U536" s="22"/>
      <c r="V536" s="22"/>
      <c r="W536" s="22"/>
      <c r="X536" s="22"/>
      <c r="Y536" s="22"/>
      <c r="Z536" s="22"/>
    </row>
    <row r="537" spans="1:26">
      <c r="A537" s="12"/>
      <c r="B537" s="12"/>
      <c r="C537" s="24">
        <f t="shared" si="4"/>
        <v>0</v>
      </c>
      <c r="D537" s="13" t="s">
        <v>25</v>
      </c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22"/>
      <c r="T537" s="22"/>
      <c r="U537" s="22"/>
      <c r="V537" s="22"/>
      <c r="W537" s="22"/>
      <c r="X537" s="22"/>
      <c r="Y537" s="22"/>
      <c r="Z537" s="22"/>
    </row>
    <row r="538" spans="1:26">
      <c r="A538" s="12"/>
      <c r="B538" s="12"/>
      <c r="C538" s="24">
        <f t="shared" si="4"/>
        <v>0</v>
      </c>
      <c r="D538" s="13" t="s">
        <v>25</v>
      </c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22"/>
      <c r="T538" s="22"/>
      <c r="U538" s="22"/>
      <c r="V538" s="22"/>
      <c r="W538" s="22"/>
      <c r="X538" s="22"/>
      <c r="Y538" s="22"/>
      <c r="Z538" s="22"/>
    </row>
    <row r="539" spans="1:26">
      <c r="A539" s="12"/>
      <c r="B539" s="12"/>
      <c r="C539" s="24">
        <f t="shared" si="4"/>
        <v>0</v>
      </c>
      <c r="D539" s="13" t="s">
        <v>25</v>
      </c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22"/>
      <c r="T539" s="22"/>
      <c r="U539" s="22"/>
      <c r="V539" s="22"/>
      <c r="W539" s="22"/>
      <c r="X539" s="22"/>
      <c r="Y539" s="22"/>
      <c r="Z539" s="22"/>
    </row>
    <row r="540" spans="1:26">
      <c r="A540" s="12"/>
      <c r="B540" s="12"/>
      <c r="C540" s="24">
        <f t="shared" si="4"/>
        <v>0</v>
      </c>
      <c r="D540" s="13" t="s">
        <v>25</v>
      </c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22"/>
      <c r="T540" s="22"/>
      <c r="U540" s="22"/>
      <c r="V540" s="22"/>
      <c r="W540" s="22"/>
      <c r="X540" s="22"/>
      <c r="Y540" s="22"/>
      <c r="Z540" s="22"/>
    </row>
    <row r="541" spans="1:26">
      <c r="A541" s="12"/>
      <c r="B541" s="12"/>
      <c r="C541" s="24">
        <f t="shared" si="4"/>
        <v>0</v>
      </c>
      <c r="D541" s="13" t="s">
        <v>25</v>
      </c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22"/>
      <c r="T541" s="22"/>
      <c r="U541" s="22"/>
      <c r="V541" s="22"/>
      <c r="W541" s="22"/>
      <c r="X541" s="22"/>
      <c r="Y541" s="22"/>
      <c r="Z541" s="22"/>
    </row>
    <row r="542" spans="1:26">
      <c r="A542" s="12"/>
      <c r="B542" s="12"/>
      <c r="C542" s="24">
        <f t="shared" si="4"/>
        <v>0</v>
      </c>
      <c r="D542" s="13" t="s">
        <v>25</v>
      </c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22"/>
      <c r="T542" s="22"/>
      <c r="U542" s="22"/>
      <c r="V542" s="22"/>
      <c r="W542" s="22"/>
      <c r="X542" s="22"/>
      <c r="Y542" s="22"/>
      <c r="Z542" s="22"/>
    </row>
    <row r="543" spans="1:26">
      <c r="A543" s="12"/>
      <c r="B543" s="12"/>
      <c r="C543" s="24">
        <f t="shared" si="4"/>
        <v>0</v>
      </c>
      <c r="D543" s="13" t="s">
        <v>25</v>
      </c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22"/>
      <c r="T543" s="22"/>
      <c r="U543" s="22"/>
      <c r="V543" s="22"/>
      <c r="W543" s="22"/>
      <c r="X543" s="22"/>
      <c r="Y543" s="22"/>
      <c r="Z543" s="22"/>
    </row>
    <row r="544" spans="1:26">
      <c r="A544" s="12"/>
      <c r="B544" s="12"/>
      <c r="C544" s="24">
        <f t="shared" si="4"/>
        <v>0</v>
      </c>
      <c r="D544" s="13" t="s">
        <v>25</v>
      </c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22"/>
      <c r="T544" s="22"/>
      <c r="U544" s="22"/>
      <c r="V544" s="22"/>
      <c r="W544" s="22"/>
      <c r="X544" s="22"/>
      <c r="Y544" s="22"/>
      <c r="Z544" s="22"/>
    </row>
    <row r="545" spans="1:26">
      <c r="A545" s="12"/>
      <c r="B545" s="12"/>
      <c r="C545" s="24">
        <f t="shared" si="4"/>
        <v>0</v>
      </c>
      <c r="D545" s="13" t="s">
        <v>25</v>
      </c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22"/>
      <c r="T545" s="22"/>
      <c r="U545" s="22"/>
      <c r="V545" s="22"/>
      <c r="W545" s="22"/>
      <c r="X545" s="22"/>
      <c r="Y545" s="22"/>
      <c r="Z545" s="22"/>
    </row>
    <row r="546" spans="1:26">
      <c r="A546" s="12"/>
      <c r="B546" s="12"/>
      <c r="C546" s="24">
        <f t="shared" si="4"/>
        <v>0</v>
      </c>
      <c r="D546" s="13" t="s">
        <v>25</v>
      </c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22"/>
      <c r="T546" s="22"/>
      <c r="U546" s="22"/>
      <c r="V546" s="22"/>
      <c r="W546" s="22"/>
      <c r="X546" s="22"/>
      <c r="Y546" s="22"/>
      <c r="Z546" s="22"/>
    </row>
    <row r="547" spans="1:26">
      <c r="A547" s="12"/>
      <c r="B547" s="12"/>
      <c r="C547" s="24">
        <f t="shared" si="4"/>
        <v>0</v>
      </c>
      <c r="D547" s="13" t="s">
        <v>25</v>
      </c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22"/>
      <c r="T547" s="22"/>
      <c r="U547" s="22"/>
      <c r="V547" s="22"/>
      <c r="W547" s="22"/>
      <c r="X547" s="22"/>
      <c r="Y547" s="22"/>
      <c r="Z547" s="22"/>
    </row>
    <row r="548" spans="1:26">
      <c r="A548" s="12"/>
      <c r="B548" s="12"/>
      <c r="C548" s="24">
        <f t="shared" si="4"/>
        <v>0</v>
      </c>
      <c r="D548" s="13" t="s">
        <v>25</v>
      </c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22"/>
      <c r="T548" s="22"/>
      <c r="U548" s="22"/>
      <c r="V548" s="22"/>
      <c r="W548" s="22"/>
      <c r="X548" s="22"/>
      <c r="Y548" s="22"/>
      <c r="Z548" s="22"/>
    </row>
    <row r="549" spans="1:26">
      <c r="A549" s="12"/>
      <c r="B549" s="12"/>
      <c r="C549" s="24">
        <f t="shared" si="4"/>
        <v>0</v>
      </c>
      <c r="D549" s="13" t="s">
        <v>25</v>
      </c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22"/>
      <c r="T549" s="22"/>
      <c r="U549" s="22"/>
      <c r="V549" s="22"/>
      <c r="W549" s="22"/>
      <c r="X549" s="22"/>
      <c r="Y549" s="22"/>
      <c r="Z549" s="22"/>
    </row>
    <row r="550" spans="1:26">
      <c r="A550" s="12"/>
      <c r="B550" s="12"/>
      <c r="C550" s="24">
        <f t="shared" si="4"/>
        <v>0</v>
      </c>
      <c r="D550" s="13" t="s">
        <v>25</v>
      </c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22"/>
      <c r="T550" s="22"/>
      <c r="U550" s="22"/>
      <c r="V550" s="22"/>
      <c r="W550" s="22"/>
      <c r="X550" s="22"/>
      <c r="Y550" s="22"/>
      <c r="Z550" s="22"/>
    </row>
    <row r="551" spans="1:26">
      <c r="A551" s="12"/>
      <c r="B551" s="12"/>
      <c r="C551" s="24">
        <f t="shared" si="4"/>
        <v>0</v>
      </c>
      <c r="D551" s="13" t="s">
        <v>25</v>
      </c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22"/>
      <c r="T551" s="22"/>
      <c r="U551" s="22"/>
      <c r="V551" s="22"/>
      <c r="W551" s="22"/>
      <c r="X551" s="22"/>
      <c r="Y551" s="22"/>
      <c r="Z551" s="22"/>
    </row>
    <row r="552" spans="1:26">
      <c r="A552" s="12"/>
      <c r="B552" s="12"/>
      <c r="C552" s="24">
        <f t="shared" si="4"/>
        <v>0</v>
      </c>
      <c r="D552" s="13" t="s">
        <v>25</v>
      </c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22"/>
      <c r="T552" s="22"/>
      <c r="U552" s="22"/>
      <c r="V552" s="22"/>
      <c r="W552" s="22"/>
      <c r="X552" s="22"/>
      <c r="Y552" s="22"/>
      <c r="Z552" s="22"/>
    </row>
    <row r="553" spans="1:26">
      <c r="A553" s="12"/>
      <c r="B553" s="12"/>
      <c r="C553" s="24">
        <f t="shared" si="4"/>
        <v>0</v>
      </c>
      <c r="D553" s="13" t="s">
        <v>25</v>
      </c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22"/>
      <c r="T553" s="22"/>
      <c r="U553" s="22"/>
      <c r="V553" s="22"/>
      <c r="W553" s="22"/>
      <c r="X553" s="22"/>
      <c r="Y553" s="22"/>
      <c r="Z553" s="22"/>
    </row>
    <row r="554" spans="1:26">
      <c r="A554" s="12"/>
      <c r="B554" s="12"/>
      <c r="C554" s="24">
        <f t="shared" si="4"/>
        <v>0</v>
      </c>
      <c r="D554" s="13" t="s">
        <v>25</v>
      </c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22"/>
      <c r="T554" s="22"/>
      <c r="U554" s="22"/>
      <c r="V554" s="22"/>
      <c r="W554" s="22"/>
      <c r="X554" s="22"/>
      <c r="Y554" s="22"/>
      <c r="Z554" s="22"/>
    </row>
    <row r="555" spans="1:26">
      <c r="A555" s="12"/>
      <c r="B555" s="12"/>
      <c r="C555" s="24">
        <f t="shared" si="4"/>
        <v>0</v>
      </c>
      <c r="D555" s="13" t="s">
        <v>25</v>
      </c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22"/>
      <c r="T555" s="22"/>
      <c r="U555" s="22"/>
      <c r="V555" s="22"/>
      <c r="W555" s="22"/>
      <c r="X555" s="22"/>
      <c r="Y555" s="22"/>
      <c r="Z555" s="22"/>
    </row>
    <row r="556" spans="1:26">
      <c r="A556" s="12"/>
      <c r="B556" s="12"/>
      <c r="C556" s="24">
        <f t="shared" si="4"/>
        <v>0</v>
      </c>
      <c r="D556" s="13" t="s">
        <v>25</v>
      </c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22"/>
      <c r="T556" s="22"/>
      <c r="U556" s="22"/>
      <c r="V556" s="22"/>
      <c r="W556" s="22"/>
      <c r="X556" s="22"/>
      <c r="Y556" s="22"/>
      <c r="Z556" s="22"/>
    </row>
    <row r="557" spans="1:26">
      <c r="A557" s="12"/>
      <c r="B557" s="12"/>
      <c r="C557" s="24">
        <f t="shared" si="4"/>
        <v>0</v>
      </c>
      <c r="D557" s="13" t="s">
        <v>25</v>
      </c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22"/>
      <c r="T557" s="22"/>
      <c r="U557" s="22"/>
      <c r="V557" s="22"/>
      <c r="W557" s="22"/>
      <c r="X557" s="22"/>
      <c r="Y557" s="22"/>
      <c r="Z557" s="22"/>
    </row>
    <row r="558" spans="1:26">
      <c r="A558" s="12"/>
      <c r="B558" s="12"/>
      <c r="C558" s="24">
        <f t="shared" si="4"/>
        <v>0</v>
      </c>
      <c r="D558" s="13" t="s">
        <v>25</v>
      </c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22"/>
      <c r="T558" s="22"/>
      <c r="U558" s="22"/>
      <c r="V558" s="22"/>
      <c r="W558" s="22"/>
      <c r="X558" s="22"/>
      <c r="Y558" s="22"/>
      <c r="Z558" s="22"/>
    </row>
    <row r="559" spans="1:26">
      <c r="A559" s="12"/>
      <c r="B559" s="12"/>
      <c r="C559" s="24">
        <f t="shared" si="4"/>
        <v>0</v>
      </c>
      <c r="D559" s="13" t="s">
        <v>25</v>
      </c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22"/>
      <c r="T559" s="22"/>
      <c r="U559" s="22"/>
      <c r="V559" s="22"/>
      <c r="W559" s="22"/>
      <c r="X559" s="22"/>
      <c r="Y559" s="22"/>
      <c r="Z559" s="22"/>
    </row>
    <row r="560" spans="1:26">
      <c r="A560" s="12"/>
      <c r="B560" s="12"/>
      <c r="C560" s="24">
        <f t="shared" si="4"/>
        <v>0</v>
      </c>
      <c r="D560" s="13" t="s">
        <v>25</v>
      </c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22"/>
      <c r="T560" s="22"/>
      <c r="U560" s="22"/>
      <c r="V560" s="22"/>
      <c r="W560" s="22"/>
      <c r="X560" s="22"/>
      <c r="Y560" s="22"/>
      <c r="Z560" s="22"/>
    </row>
    <row r="561" spans="1:26">
      <c r="A561" s="12"/>
      <c r="B561" s="12"/>
      <c r="C561" s="24">
        <f t="shared" si="4"/>
        <v>0</v>
      </c>
      <c r="D561" s="13" t="s">
        <v>25</v>
      </c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22"/>
      <c r="T561" s="22"/>
      <c r="U561" s="22"/>
      <c r="V561" s="22"/>
      <c r="W561" s="22"/>
      <c r="X561" s="22"/>
      <c r="Y561" s="22"/>
      <c r="Z561" s="22"/>
    </row>
    <row r="562" spans="1:26">
      <c r="A562" s="12"/>
      <c r="B562" s="12"/>
      <c r="C562" s="24">
        <f t="shared" si="4"/>
        <v>0</v>
      </c>
      <c r="D562" s="13" t="s">
        <v>25</v>
      </c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22"/>
      <c r="T562" s="22"/>
      <c r="U562" s="22"/>
      <c r="V562" s="22"/>
      <c r="W562" s="22"/>
      <c r="X562" s="22"/>
      <c r="Y562" s="22"/>
      <c r="Z562" s="22"/>
    </row>
    <row r="563" spans="1:26">
      <c r="A563" s="12"/>
      <c r="B563" s="12"/>
      <c r="C563" s="24">
        <f t="shared" si="4"/>
        <v>0</v>
      </c>
      <c r="D563" s="13" t="s">
        <v>25</v>
      </c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22"/>
      <c r="T563" s="22"/>
      <c r="U563" s="22"/>
      <c r="V563" s="22"/>
      <c r="W563" s="22"/>
      <c r="X563" s="22"/>
      <c r="Y563" s="22"/>
      <c r="Z563" s="22"/>
    </row>
    <row r="564" spans="1:26">
      <c r="A564" s="12"/>
      <c r="B564" s="12"/>
      <c r="C564" s="24">
        <f t="shared" si="4"/>
        <v>0</v>
      </c>
      <c r="D564" s="13" t="s">
        <v>25</v>
      </c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22"/>
      <c r="T564" s="22"/>
      <c r="U564" s="22"/>
      <c r="V564" s="22"/>
      <c r="W564" s="22"/>
      <c r="X564" s="22"/>
      <c r="Y564" s="22"/>
      <c r="Z564" s="22"/>
    </row>
    <row r="565" spans="1:26">
      <c r="A565" s="12"/>
      <c r="B565" s="12"/>
      <c r="C565" s="24">
        <f t="shared" si="4"/>
        <v>0</v>
      </c>
      <c r="D565" s="13" t="s">
        <v>25</v>
      </c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22"/>
      <c r="T565" s="22"/>
      <c r="U565" s="22"/>
      <c r="V565" s="22"/>
      <c r="W565" s="22"/>
      <c r="X565" s="22"/>
      <c r="Y565" s="22"/>
      <c r="Z565" s="22"/>
    </row>
    <row r="566" spans="1:26">
      <c r="A566" s="12"/>
      <c r="B566" s="12"/>
      <c r="C566" s="24">
        <f t="shared" si="4"/>
        <v>0</v>
      </c>
      <c r="D566" s="13" t="s">
        <v>25</v>
      </c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22"/>
      <c r="T566" s="22"/>
      <c r="U566" s="22"/>
      <c r="V566" s="22"/>
      <c r="W566" s="22"/>
      <c r="X566" s="22"/>
      <c r="Y566" s="22"/>
      <c r="Z566" s="22"/>
    </row>
    <row r="567" spans="1:26">
      <c r="A567" s="12"/>
      <c r="B567" s="12"/>
      <c r="C567" s="24">
        <f t="shared" si="4"/>
        <v>0</v>
      </c>
      <c r="D567" s="13" t="s">
        <v>25</v>
      </c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22"/>
      <c r="T567" s="22"/>
      <c r="U567" s="22"/>
      <c r="V567" s="22"/>
      <c r="W567" s="22"/>
      <c r="X567" s="22"/>
      <c r="Y567" s="22"/>
      <c r="Z567" s="22"/>
    </row>
    <row r="568" spans="1:26">
      <c r="A568" s="12"/>
      <c r="B568" s="12"/>
      <c r="C568" s="24">
        <f t="shared" si="4"/>
        <v>0</v>
      </c>
      <c r="D568" s="13" t="s">
        <v>25</v>
      </c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22"/>
      <c r="T568" s="22"/>
      <c r="U568" s="22"/>
      <c r="V568" s="22"/>
      <c r="W568" s="22"/>
      <c r="X568" s="22"/>
      <c r="Y568" s="22"/>
      <c r="Z568" s="22"/>
    </row>
    <row r="569" spans="1:26">
      <c r="A569" s="12"/>
      <c r="B569" s="12"/>
      <c r="C569" s="24">
        <f t="shared" si="4"/>
        <v>0</v>
      </c>
      <c r="D569" s="13" t="s">
        <v>25</v>
      </c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22"/>
      <c r="T569" s="22"/>
      <c r="U569" s="22"/>
      <c r="V569" s="22"/>
      <c r="W569" s="22"/>
      <c r="X569" s="22"/>
      <c r="Y569" s="22"/>
      <c r="Z569" s="22"/>
    </row>
    <row r="570" spans="1:26">
      <c r="A570" s="12"/>
      <c r="B570" s="12"/>
      <c r="C570" s="24">
        <f t="shared" si="4"/>
        <v>0</v>
      </c>
      <c r="D570" s="13" t="s">
        <v>25</v>
      </c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22"/>
      <c r="T570" s="22"/>
      <c r="U570" s="22"/>
      <c r="V570" s="22"/>
      <c r="W570" s="22"/>
      <c r="X570" s="22"/>
      <c r="Y570" s="22"/>
      <c r="Z570" s="22"/>
    </row>
    <row r="571" spans="1:26">
      <c r="A571" s="12"/>
      <c r="B571" s="12"/>
      <c r="C571" s="24">
        <f t="shared" si="4"/>
        <v>0</v>
      </c>
      <c r="D571" s="13" t="s">
        <v>25</v>
      </c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22"/>
      <c r="T571" s="22"/>
      <c r="U571" s="22"/>
      <c r="V571" s="22"/>
      <c r="W571" s="22"/>
      <c r="X571" s="22"/>
      <c r="Y571" s="22"/>
      <c r="Z571" s="22"/>
    </row>
    <row r="572" spans="1:26">
      <c r="A572" s="12"/>
      <c r="B572" s="12"/>
      <c r="C572" s="24">
        <f t="shared" si="4"/>
        <v>0</v>
      </c>
      <c r="D572" s="13" t="s">
        <v>25</v>
      </c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22"/>
      <c r="T572" s="22"/>
      <c r="U572" s="22"/>
      <c r="V572" s="22"/>
      <c r="W572" s="22"/>
      <c r="X572" s="22"/>
      <c r="Y572" s="22"/>
      <c r="Z572" s="22"/>
    </row>
    <row r="573" spans="1:26">
      <c r="A573" s="12"/>
      <c r="B573" s="12"/>
      <c r="C573" s="24">
        <f t="shared" si="4"/>
        <v>0</v>
      </c>
      <c r="D573" s="13" t="s">
        <v>25</v>
      </c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22"/>
      <c r="T573" s="22"/>
      <c r="U573" s="22"/>
      <c r="V573" s="22"/>
      <c r="W573" s="22"/>
      <c r="X573" s="22"/>
      <c r="Y573" s="22"/>
      <c r="Z573" s="22"/>
    </row>
    <row r="574" spans="1:26">
      <c r="A574" s="12"/>
      <c r="B574" s="12"/>
      <c r="C574" s="24">
        <f t="shared" si="4"/>
        <v>0</v>
      </c>
      <c r="D574" s="13" t="s">
        <v>25</v>
      </c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22"/>
      <c r="T574" s="22"/>
      <c r="U574" s="22"/>
      <c r="V574" s="22"/>
      <c r="W574" s="22"/>
      <c r="X574" s="22"/>
      <c r="Y574" s="22"/>
      <c r="Z574" s="22"/>
    </row>
    <row r="575" spans="1:26">
      <c r="A575" s="12"/>
      <c r="B575" s="12"/>
      <c r="C575" s="24">
        <f t="shared" si="4"/>
        <v>0</v>
      </c>
      <c r="D575" s="13" t="s">
        <v>25</v>
      </c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22"/>
      <c r="T575" s="22"/>
      <c r="U575" s="22"/>
      <c r="V575" s="22"/>
      <c r="W575" s="22"/>
      <c r="X575" s="22"/>
      <c r="Y575" s="22"/>
      <c r="Z575" s="22"/>
    </row>
    <row r="576" spans="1:26">
      <c r="A576" s="12"/>
      <c r="B576" s="12"/>
      <c r="C576" s="24">
        <f t="shared" ref="C576:C639" si="5">IFERROR(SUMPRODUCT($E$2:$Z$2,E576:Z576)/SUM($E$2:$Z$2),"")</f>
        <v>0</v>
      </c>
      <c r="D576" s="13" t="s">
        <v>25</v>
      </c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22"/>
      <c r="T576" s="22"/>
      <c r="U576" s="22"/>
      <c r="V576" s="22"/>
      <c r="W576" s="22"/>
      <c r="X576" s="22"/>
      <c r="Y576" s="22"/>
      <c r="Z576" s="22"/>
    </row>
    <row r="577" spans="1:26">
      <c r="A577" s="12"/>
      <c r="B577" s="12"/>
      <c r="C577" s="24">
        <f t="shared" si="5"/>
        <v>0</v>
      </c>
      <c r="D577" s="13" t="s">
        <v>25</v>
      </c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22"/>
      <c r="T577" s="22"/>
      <c r="U577" s="22"/>
      <c r="V577" s="22"/>
      <c r="W577" s="22"/>
      <c r="X577" s="22"/>
      <c r="Y577" s="22"/>
      <c r="Z577" s="22"/>
    </row>
    <row r="578" spans="1:26">
      <c r="A578" s="12"/>
      <c r="B578" s="12"/>
      <c r="C578" s="24">
        <f t="shared" si="5"/>
        <v>0</v>
      </c>
      <c r="D578" s="13" t="s">
        <v>25</v>
      </c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22"/>
      <c r="T578" s="22"/>
      <c r="U578" s="22"/>
      <c r="V578" s="22"/>
      <c r="W578" s="22"/>
      <c r="X578" s="22"/>
      <c r="Y578" s="22"/>
      <c r="Z578" s="22"/>
    </row>
    <row r="579" spans="1:26">
      <c r="A579" s="12"/>
      <c r="B579" s="12"/>
      <c r="C579" s="24">
        <f t="shared" si="5"/>
        <v>0</v>
      </c>
      <c r="D579" s="13" t="s">
        <v>25</v>
      </c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22"/>
      <c r="T579" s="22"/>
      <c r="U579" s="22"/>
      <c r="V579" s="22"/>
      <c r="W579" s="22"/>
      <c r="X579" s="22"/>
      <c r="Y579" s="22"/>
      <c r="Z579" s="22"/>
    </row>
    <row r="580" spans="1:26">
      <c r="A580" s="12"/>
      <c r="B580" s="12"/>
      <c r="C580" s="24">
        <f t="shared" si="5"/>
        <v>0</v>
      </c>
      <c r="D580" s="13" t="s">
        <v>25</v>
      </c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22"/>
      <c r="T580" s="22"/>
      <c r="U580" s="22"/>
      <c r="V580" s="22"/>
      <c r="W580" s="22"/>
      <c r="X580" s="22"/>
      <c r="Y580" s="22"/>
      <c r="Z580" s="22"/>
    </row>
    <row r="581" spans="1:26">
      <c r="A581" s="12"/>
      <c r="B581" s="12"/>
      <c r="C581" s="24">
        <f t="shared" si="5"/>
        <v>0</v>
      </c>
      <c r="D581" s="13" t="s">
        <v>25</v>
      </c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22"/>
      <c r="T581" s="22"/>
      <c r="U581" s="22"/>
      <c r="V581" s="22"/>
      <c r="W581" s="22"/>
      <c r="X581" s="22"/>
      <c r="Y581" s="22"/>
      <c r="Z581" s="22"/>
    </row>
    <row r="582" spans="1:26">
      <c r="A582" s="12"/>
      <c r="B582" s="12"/>
      <c r="C582" s="24">
        <f t="shared" si="5"/>
        <v>0</v>
      </c>
      <c r="D582" s="13" t="s">
        <v>25</v>
      </c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22"/>
      <c r="T582" s="22"/>
      <c r="U582" s="22"/>
      <c r="V582" s="22"/>
      <c r="W582" s="22"/>
      <c r="X582" s="22"/>
      <c r="Y582" s="22"/>
      <c r="Z582" s="22"/>
    </row>
    <row r="583" spans="1:26">
      <c r="A583" s="12"/>
      <c r="B583" s="12"/>
      <c r="C583" s="24">
        <f t="shared" si="5"/>
        <v>0</v>
      </c>
      <c r="D583" s="13" t="s">
        <v>25</v>
      </c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22"/>
      <c r="T583" s="22"/>
      <c r="U583" s="22"/>
      <c r="V583" s="22"/>
      <c r="W583" s="22"/>
      <c r="X583" s="22"/>
      <c r="Y583" s="22"/>
      <c r="Z583" s="22"/>
    </row>
    <row r="584" spans="1:26">
      <c r="A584" s="12"/>
      <c r="B584" s="12"/>
      <c r="C584" s="24">
        <f t="shared" si="5"/>
        <v>0</v>
      </c>
      <c r="D584" s="13" t="s">
        <v>25</v>
      </c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22"/>
      <c r="T584" s="22"/>
      <c r="U584" s="22"/>
      <c r="V584" s="22"/>
      <c r="W584" s="22"/>
      <c r="X584" s="22"/>
      <c r="Y584" s="22"/>
      <c r="Z584" s="22"/>
    </row>
    <row r="585" spans="1:26">
      <c r="A585" s="12"/>
      <c r="B585" s="12"/>
      <c r="C585" s="24">
        <f t="shared" si="5"/>
        <v>0</v>
      </c>
      <c r="D585" s="13" t="s">
        <v>25</v>
      </c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22"/>
      <c r="T585" s="22"/>
      <c r="U585" s="22"/>
      <c r="V585" s="22"/>
      <c r="W585" s="22"/>
      <c r="X585" s="22"/>
      <c r="Y585" s="22"/>
      <c r="Z585" s="22"/>
    </row>
    <row r="586" spans="1:26">
      <c r="A586" s="12"/>
      <c r="B586" s="12"/>
      <c r="C586" s="24">
        <f t="shared" si="5"/>
        <v>0</v>
      </c>
      <c r="D586" s="13" t="s">
        <v>25</v>
      </c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22"/>
      <c r="T586" s="22"/>
      <c r="U586" s="22"/>
      <c r="V586" s="22"/>
      <c r="W586" s="22"/>
      <c r="X586" s="22"/>
      <c r="Y586" s="22"/>
      <c r="Z586" s="22"/>
    </row>
    <row r="587" spans="1:26">
      <c r="A587" s="12"/>
      <c r="B587" s="12"/>
      <c r="C587" s="24">
        <f t="shared" si="5"/>
        <v>0</v>
      </c>
      <c r="D587" s="13" t="s">
        <v>25</v>
      </c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22"/>
      <c r="T587" s="22"/>
      <c r="U587" s="22"/>
      <c r="V587" s="22"/>
      <c r="W587" s="22"/>
      <c r="X587" s="22"/>
      <c r="Y587" s="22"/>
      <c r="Z587" s="22"/>
    </row>
    <row r="588" spans="1:26">
      <c r="A588" s="12"/>
      <c r="B588" s="12"/>
      <c r="C588" s="24">
        <f t="shared" si="5"/>
        <v>0</v>
      </c>
      <c r="D588" s="13" t="s">
        <v>25</v>
      </c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22"/>
      <c r="T588" s="22"/>
      <c r="U588" s="22"/>
      <c r="V588" s="22"/>
      <c r="W588" s="22"/>
      <c r="X588" s="22"/>
      <c r="Y588" s="22"/>
      <c r="Z588" s="22"/>
    </row>
    <row r="589" spans="1:26">
      <c r="A589" s="12"/>
      <c r="B589" s="12"/>
      <c r="C589" s="24">
        <f t="shared" si="5"/>
        <v>0</v>
      </c>
      <c r="D589" s="13" t="s">
        <v>25</v>
      </c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22"/>
      <c r="T589" s="22"/>
      <c r="U589" s="22"/>
      <c r="V589" s="22"/>
      <c r="W589" s="22"/>
      <c r="X589" s="22"/>
      <c r="Y589" s="22"/>
      <c r="Z589" s="22"/>
    </row>
    <row r="590" spans="1:26">
      <c r="A590" s="12"/>
      <c r="B590" s="12"/>
      <c r="C590" s="24">
        <f t="shared" si="5"/>
        <v>0</v>
      </c>
      <c r="D590" s="13" t="s">
        <v>25</v>
      </c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22"/>
      <c r="T590" s="22"/>
      <c r="U590" s="22"/>
      <c r="V590" s="22"/>
      <c r="W590" s="22"/>
      <c r="X590" s="22"/>
      <c r="Y590" s="22"/>
      <c r="Z590" s="22"/>
    </row>
    <row r="591" spans="1:26">
      <c r="A591" s="12"/>
      <c r="B591" s="12"/>
      <c r="C591" s="24">
        <f t="shared" si="5"/>
        <v>0</v>
      </c>
      <c r="D591" s="13" t="s">
        <v>25</v>
      </c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22"/>
      <c r="T591" s="22"/>
      <c r="U591" s="22"/>
      <c r="V591" s="22"/>
      <c r="W591" s="22"/>
      <c r="X591" s="22"/>
      <c r="Y591" s="22"/>
      <c r="Z591" s="22"/>
    </row>
    <row r="592" spans="1:26">
      <c r="A592" s="12"/>
      <c r="B592" s="12"/>
      <c r="C592" s="24">
        <f t="shared" si="5"/>
        <v>0</v>
      </c>
      <c r="D592" s="13" t="s">
        <v>25</v>
      </c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22"/>
      <c r="T592" s="22"/>
      <c r="U592" s="22"/>
      <c r="V592" s="22"/>
      <c r="W592" s="22"/>
      <c r="X592" s="22"/>
      <c r="Y592" s="22"/>
      <c r="Z592" s="22"/>
    </row>
    <row r="593" spans="1:26">
      <c r="A593" s="12"/>
      <c r="B593" s="12"/>
      <c r="C593" s="24">
        <f t="shared" si="5"/>
        <v>0</v>
      </c>
      <c r="D593" s="13" t="s">
        <v>25</v>
      </c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22"/>
      <c r="T593" s="22"/>
      <c r="U593" s="22"/>
      <c r="V593" s="22"/>
      <c r="W593" s="22"/>
      <c r="X593" s="22"/>
      <c r="Y593" s="22"/>
      <c r="Z593" s="22"/>
    </row>
    <row r="594" spans="1:26">
      <c r="A594" s="12"/>
      <c r="B594" s="12"/>
      <c r="C594" s="24">
        <f t="shared" si="5"/>
        <v>0</v>
      </c>
      <c r="D594" s="13" t="s">
        <v>25</v>
      </c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22"/>
      <c r="T594" s="22"/>
      <c r="U594" s="22"/>
      <c r="V594" s="22"/>
      <c r="W594" s="22"/>
      <c r="X594" s="22"/>
      <c r="Y594" s="22"/>
      <c r="Z594" s="22"/>
    </row>
    <row r="595" spans="1:26">
      <c r="A595" s="12"/>
      <c r="B595" s="12"/>
      <c r="C595" s="24">
        <f t="shared" si="5"/>
        <v>0</v>
      </c>
      <c r="D595" s="13" t="s">
        <v>25</v>
      </c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22"/>
      <c r="T595" s="22"/>
      <c r="U595" s="22"/>
      <c r="V595" s="22"/>
      <c r="W595" s="22"/>
      <c r="X595" s="22"/>
      <c r="Y595" s="22"/>
      <c r="Z595" s="22"/>
    </row>
    <row r="596" spans="1:26">
      <c r="A596" s="12"/>
      <c r="B596" s="12"/>
      <c r="C596" s="24">
        <f t="shared" si="5"/>
        <v>0</v>
      </c>
      <c r="D596" s="13" t="s">
        <v>25</v>
      </c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22"/>
      <c r="T596" s="22"/>
      <c r="U596" s="22"/>
      <c r="V596" s="22"/>
      <c r="W596" s="22"/>
      <c r="X596" s="22"/>
      <c r="Y596" s="22"/>
      <c r="Z596" s="22"/>
    </row>
    <row r="597" spans="1:26">
      <c r="A597" s="12"/>
      <c r="B597" s="12"/>
      <c r="C597" s="24">
        <f t="shared" si="5"/>
        <v>0</v>
      </c>
      <c r="D597" s="13" t="s">
        <v>25</v>
      </c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22"/>
      <c r="T597" s="22"/>
      <c r="U597" s="22"/>
      <c r="V597" s="22"/>
      <c r="W597" s="22"/>
      <c r="X597" s="22"/>
      <c r="Y597" s="22"/>
      <c r="Z597" s="22"/>
    </row>
    <row r="598" spans="1:26">
      <c r="A598" s="12"/>
      <c r="B598" s="12"/>
      <c r="C598" s="24">
        <f t="shared" si="5"/>
        <v>0</v>
      </c>
      <c r="D598" s="13" t="s">
        <v>25</v>
      </c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22"/>
      <c r="T598" s="22"/>
      <c r="U598" s="22"/>
      <c r="V598" s="22"/>
      <c r="W598" s="22"/>
      <c r="X598" s="22"/>
      <c r="Y598" s="22"/>
      <c r="Z598" s="22"/>
    </row>
    <row r="599" spans="1:26">
      <c r="A599" s="12"/>
      <c r="B599" s="12"/>
      <c r="C599" s="24">
        <f t="shared" si="5"/>
        <v>0</v>
      </c>
      <c r="D599" s="13" t="s">
        <v>25</v>
      </c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22"/>
      <c r="T599" s="22"/>
      <c r="U599" s="22"/>
      <c r="V599" s="22"/>
      <c r="W599" s="22"/>
      <c r="X599" s="22"/>
      <c r="Y599" s="22"/>
      <c r="Z599" s="22"/>
    </row>
    <row r="600" spans="1:26">
      <c r="A600" s="12"/>
      <c r="B600" s="12"/>
      <c r="C600" s="24">
        <f t="shared" si="5"/>
        <v>0</v>
      </c>
      <c r="D600" s="13" t="s">
        <v>25</v>
      </c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22"/>
      <c r="T600" s="22"/>
      <c r="U600" s="22"/>
      <c r="V600" s="22"/>
      <c r="W600" s="22"/>
      <c r="X600" s="22"/>
      <c r="Y600" s="22"/>
      <c r="Z600" s="22"/>
    </row>
    <row r="601" spans="1:26">
      <c r="A601" s="12"/>
      <c r="B601" s="12"/>
      <c r="C601" s="24">
        <f t="shared" si="5"/>
        <v>0</v>
      </c>
      <c r="D601" s="13" t="s">
        <v>25</v>
      </c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22"/>
      <c r="T601" s="22"/>
      <c r="U601" s="22"/>
      <c r="V601" s="22"/>
      <c r="W601" s="22"/>
      <c r="X601" s="22"/>
      <c r="Y601" s="22"/>
      <c r="Z601" s="22"/>
    </row>
    <row r="602" spans="1:26">
      <c r="A602" s="12"/>
      <c r="B602" s="12"/>
      <c r="C602" s="24">
        <f t="shared" si="5"/>
        <v>0</v>
      </c>
      <c r="D602" s="13" t="s">
        <v>25</v>
      </c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22"/>
      <c r="T602" s="22"/>
      <c r="U602" s="22"/>
      <c r="V602" s="22"/>
      <c r="W602" s="22"/>
      <c r="X602" s="22"/>
      <c r="Y602" s="22"/>
      <c r="Z602" s="22"/>
    </row>
    <row r="603" spans="1:26">
      <c r="A603" s="12"/>
      <c r="B603" s="12"/>
      <c r="C603" s="24">
        <f t="shared" si="5"/>
        <v>0</v>
      </c>
      <c r="D603" s="13" t="s">
        <v>25</v>
      </c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22"/>
      <c r="T603" s="22"/>
      <c r="U603" s="22"/>
      <c r="V603" s="22"/>
      <c r="W603" s="22"/>
      <c r="X603" s="22"/>
      <c r="Y603" s="22"/>
      <c r="Z603" s="22"/>
    </row>
    <row r="604" spans="1:26">
      <c r="A604" s="12"/>
      <c r="B604" s="12"/>
      <c r="C604" s="24">
        <f t="shared" si="5"/>
        <v>0</v>
      </c>
      <c r="D604" s="13" t="s">
        <v>25</v>
      </c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22"/>
      <c r="T604" s="22"/>
      <c r="U604" s="22"/>
      <c r="V604" s="22"/>
      <c r="W604" s="22"/>
      <c r="X604" s="22"/>
      <c r="Y604" s="22"/>
      <c r="Z604" s="22"/>
    </row>
    <row r="605" spans="1:26">
      <c r="A605" s="12"/>
      <c r="B605" s="12"/>
      <c r="C605" s="24">
        <f t="shared" si="5"/>
        <v>0</v>
      </c>
      <c r="D605" s="13" t="s">
        <v>25</v>
      </c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22"/>
      <c r="T605" s="22"/>
      <c r="U605" s="22"/>
      <c r="V605" s="22"/>
      <c r="W605" s="22"/>
      <c r="X605" s="22"/>
      <c r="Y605" s="22"/>
      <c r="Z605" s="22"/>
    </row>
    <row r="606" spans="1:26">
      <c r="A606" s="12"/>
      <c r="B606" s="12"/>
      <c r="C606" s="24">
        <f t="shared" si="5"/>
        <v>0</v>
      </c>
      <c r="D606" s="13" t="s">
        <v>25</v>
      </c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22"/>
      <c r="T606" s="22"/>
      <c r="U606" s="22"/>
      <c r="V606" s="22"/>
      <c r="W606" s="22"/>
      <c r="X606" s="22"/>
      <c r="Y606" s="22"/>
      <c r="Z606" s="22"/>
    </row>
    <row r="607" spans="1:26">
      <c r="A607" s="12"/>
      <c r="B607" s="12"/>
      <c r="C607" s="24">
        <f t="shared" si="5"/>
        <v>0</v>
      </c>
      <c r="D607" s="13" t="s">
        <v>25</v>
      </c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22"/>
      <c r="T607" s="22"/>
      <c r="U607" s="22"/>
      <c r="V607" s="22"/>
      <c r="W607" s="22"/>
      <c r="X607" s="22"/>
      <c r="Y607" s="22"/>
      <c r="Z607" s="22"/>
    </row>
    <row r="608" spans="1:26">
      <c r="A608" s="12"/>
      <c r="B608" s="12"/>
      <c r="C608" s="24">
        <f t="shared" si="5"/>
        <v>0</v>
      </c>
      <c r="D608" s="13" t="s">
        <v>25</v>
      </c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22"/>
      <c r="T608" s="22"/>
      <c r="U608" s="22"/>
      <c r="V608" s="22"/>
      <c r="W608" s="22"/>
      <c r="X608" s="22"/>
      <c r="Y608" s="22"/>
      <c r="Z608" s="22"/>
    </row>
    <row r="609" spans="1:26">
      <c r="A609" s="12"/>
      <c r="B609" s="12"/>
      <c r="C609" s="24">
        <f t="shared" si="5"/>
        <v>0</v>
      </c>
      <c r="D609" s="13" t="s">
        <v>25</v>
      </c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22"/>
      <c r="T609" s="22"/>
      <c r="U609" s="22"/>
      <c r="V609" s="22"/>
      <c r="W609" s="22"/>
      <c r="X609" s="22"/>
      <c r="Y609" s="22"/>
      <c r="Z609" s="22"/>
    </row>
    <row r="610" spans="1:26">
      <c r="A610" s="12"/>
      <c r="B610" s="12"/>
      <c r="C610" s="24">
        <f t="shared" si="5"/>
        <v>0</v>
      </c>
      <c r="D610" s="13" t="s">
        <v>25</v>
      </c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22"/>
      <c r="T610" s="22"/>
      <c r="U610" s="22"/>
      <c r="V610" s="22"/>
      <c r="W610" s="22"/>
      <c r="X610" s="22"/>
      <c r="Y610" s="22"/>
      <c r="Z610" s="22"/>
    </row>
    <row r="611" spans="1:26">
      <c r="A611" s="12"/>
      <c r="B611" s="12"/>
      <c r="C611" s="24">
        <f t="shared" si="5"/>
        <v>0</v>
      </c>
      <c r="D611" s="13" t="s">
        <v>25</v>
      </c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22"/>
      <c r="T611" s="22"/>
      <c r="U611" s="22"/>
      <c r="V611" s="22"/>
      <c r="W611" s="22"/>
      <c r="X611" s="22"/>
      <c r="Y611" s="22"/>
      <c r="Z611" s="22"/>
    </row>
    <row r="612" spans="1:26">
      <c r="A612" s="12"/>
      <c r="B612" s="12"/>
      <c r="C612" s="24">
        <f t="shared" si="5"/>
        <v>0</v>
      </c>
      <c r="D612" s="13" t="s">
        <v>25</v>
      </c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22"/>
      <c r="T612" s="22"/>
      <c r="U612" s="22"/>
      <c r="V612" s="22"/>
      <c r="W612" s="22"/>
      <c r="X612" s="22"/>
      <c r="Y612" s="22"/>
      <c r="Z612" s="22"/>
    </row>
    <row r="613" spans="1:26">
      <c r="A613" s="12"/>
      <c r="B613" s="12"/>
      <c r="C613" s="24">
        <f t="shared" si="5"/>
        <v>0</v>
      </c>
      <c r="D613" s="13" t="s">
        <v>25</v>
      </c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22"/>
      <c r="T613" s="22"/>
      <c r="U613" s="22"/>
      <c r="V613" s="22"/>
      <c r="W613" s="22"/>
      <c r="X613" s="22"/>
      <c r="Y613" s="22"/>
      <c r="Z613" s="22"/>
    </row>
    <row r="614" spans="1:26">
      <c r="A614" s="12"/>
      <c r="B614" s="12"/>
      <c r="C614" s="24">
        <f t="shared" si="5"/>
        <v>0</v>
      </c>
      <c r="D614" s="13" t="s">
        <v>25</v>
      </c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22"/>
      <c r="T614" s="22"/>
      <c r="U614" s="22"/>
      <c r="V614" s="22"/>
      <c r="W614" s="22"/>
      <c r="X614" s="22"/>
      <c r="Y614" s="22"/>
      <c r="Z614" s="22"/>
    </row>
    <row r="615" spans="1:26">
      <c r="A615" s="12"/>
      <c r="B615" s="12"/>
      <c r="C615" s="24">
        <f t="shared" si="5"/>
        <v>0</v>
      </c>
      <c r="D615" s="13" t="s">
        <v>25</v>
      </c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22"/>
      <c r="T615" s="22"/>
      <c r="U615" s="22"/>
      <c r="V615" s="22"/>
      <c r="W615" s="22"/>
      <c r="X615" s="22"/>
      <c r="Y615" s="22"/>
      <c r="Z615" s="22"/>
    </row>
    <row r="616" spans="1:26">
      <c r="A616" s="12"/>
      <c r="B616" s="12"/>
      <c r="C616" s="24">
        <f t="shared" si="5"/>
        <v>0</v>
      </c>
      <c r="D616" s="13" t="s">
        <v>25</v>
      </c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22"/>
      <c r="T616" s="22"/>
      <c r="U616" s="22"/>
      <c r="V616" s="22"/>
      <c r="W616" s="22"/>
      <c r="X616" s="22"/>
      <c r="Y616" s="22"/>
      <c r="Z616" s="22"/>
    </row>
    <row r="617" spans="1:26">
      <c r="A617" s="12"/>
      <c r="B617" s="12"/>
      <c r="C617" s="24">
        <f t="shared" si="5"/>
        <v>0</v>
      </c>
      <c r="D617" s="13" t="s">
        <v>25</v>
      </c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22"/>
      <c r="T617" s="22"/>
      <c r="U617" s="22"/>
      <c r="V617" s="22"/>
      <c r="W617" s="22"/>
      <c r="X617" s="22"/>
      <c r="Y617" s="22"/>
      <c r="Z617" s="22"/>
    </row>
    <row r="618" spans="1:26">
      <c r="A618" s="12"/>
      <c r="B618" s="12"/>
      <c r="C618" s="24">
        <f t="shared" si="5"/>
        <v>0</v>
      </c>
      <c r="D618" s="13" t="s">
        <v>25</v>
      </c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22"/>
      <c r="T618" s="22"/>
      <c r="U618" s="22"/>
      <c r="V618" s="22"/>
      <c r="W618" s="22"/>
      <c r="X618" s="22"/>
      <c r="Y618" s="22"/>
      <c r="Z618" s="22"/>
    </row>
    <row r="619" spans="1:26">
      <c r="A619" s="12"/>
      <c r="B619" s="12"/>
      <c r="C619" s="24">
        <f t="shared" si="5"/>
        <v>0</v>
      </c>
      <c r="D619" s="13" t="s">
        <v>25</v>
      </c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22"/>
      <c r="T619" s="22"/>
      <c r="U619" s="22"/>
      <c r="V619" s="22"/>
      <c r="W619" s="22"/>
      <c r="X619" s="22"/>
      <c r="Y619" s="22"/>
      <c r="Z619" s="22"/>
    </row>
    <row r="620" spans="1:26">
      <c r="A620" s="12"/>
      <c r="B620" s="12"/>
      <c r="C620" s="24">
        <f t="shared" si="5"/>
        <v>0</v>
      </c>
      <c r="D620" s="13" t="s">
        <v>25</v>
      </c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22"/>
      <c r="T620" s="22"/>
      <c r="U620" s="22"/>
      <c r="V620" s="22"/>
      <c r="W620" s="22"/>
      <c r="X620" s="22"/>
      <c r="Y620" s="22"/>
      <c r="Z620" s="22"/>
    </row>
    <row r="621" spans="1:26">
      <c r="A621" s="12"/>
      <c r="B621" s="12"/>
      <c r="C621" s="24">
        <f t="shared" si="5"/>
        <v>0</v>
      </c>
      <c r="D621" s="13" t="s">
        <v>25</v>
      </c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22"/>
      <c r="T621" s="22"/>
      <c r="U621" s="22"/>
      <c r="V621" s="22"/>
      <c r="W621" s="22"/>
      <c r="X621" s="22"/>
      <c r="Y621" s="22"/>
      <c r="Z621" s="22"/>
    </row>
    <row r="622" spans="1:26">
      <c r="A622" s="12"/>
      <c r="B622" s="12"/>
      <c r="C622" s="24">
        <f t="shared" si="5"/>
        <v>0</v>
      </c>
      <c r="D622" s="13" t="s">
        <v>25</v>
      </c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22"/>
      <c r="T622" s="22"/>
      <c r="U622" s="22"/>
      <c r="V622" s="22"/>
      <c r="W622" s="22"/>
      <c r="X622" s="22"/>
      <c r="Y622" s="22"/>
      <c r="Z622" s="22"/>
    </row>
    <row r="623" spans="1:26">
      <c r="A623" s="12"/>
      <c r="B623" s="12"/>
      <c r="C623" s="24">
        <f t="shared" si="5"/>
        <v>0</v>
      </c>
      <c r="D623" s="13" t="s">
        <v>25</v>
      </c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22"/>
      <c r="T623" s="22"/>
      <c r="U623" s="22"/>
      <c r="V623" s="22"/>
      <c r="W623" s="22"/>
      <c r="X623" s="22"/>
      <c r="Y623" s="22"/>
      <c r="Z623" s="22"/>
    </row>
    <row r="624" spans="1:26">
      <c r="A624" s="12"/>
      <c r="B624" s="12"/>
      <c r="C624" s="24">
        <f t="shared" si="5"/>
        <v>0</v>
      </c>
      <c r="D624" s="13" t="s">
        <v>25</v>
      </c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22"/>
      <c r="T624" s="22"/>
      <c r="U624" s="22"/>
      <c r="V624" s="22"/>
      <c r="W624" s="22"/>
      <c r="X624" s="22"/>
      <c r="Y624" s="22"/>
      <c r="Z624" s="22"/>
    </row>
    <row r="625" spans="1:26">
      <c r="A625" s="12"/>
      <c r="B625" s="12"/>
      <c r="C625" s="24">
        <f t="shared" si="5"/>
        <v>0</v>
      </c>
      <c r="D625" s="13" t="s">
        <v>25</v>
      </c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22"/>
      <c r="T625" s="22"/>
      <c r="U625" s="22"/>
      <c r="V625" s="22"/>
      <c r="W625" s="22"/>
      <c r="X625" s="22"/>
      <c r="Y625" s="22"/>
      <c r="Z625" s="22"/>
    </row>
    <row r="626" spans="1:26">
      <c r="A626" s="12"/>
      <c r="B626" s="12"/>
      <c r="C626" s="24">
        <f t="shared" si="5"/>
        <v>0</v>
      </c>
      <c r="D626" s="13" t="s">
        <v>25</v>
      </c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22"/>
      <c r="T626" s="22"/>
      <c r="U626" s="22"/>
      <c r="V626" s="22"/>
      <c r="W626" s="22"/>
      <c r="X626" s="22"/>
      <c r="Y626" s="22"/>
      <c r="Z626" s="22"/>
    </row>
    <row r="627" spans="1:26">
      <c r="A627" s="12"/>
      <c r="B627" s="12"/>
      <c r="C627" s="24">
        <f t="shared" si="5"/>
        <v>0</v>
      </c>
      <c r="D627" s="13" t="s">
        <v>25</v>
      </c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22"/>
      <c r="T627" s="22"/>
      <c r="U627" s="22"/>
      <c r="V627" s="22"/>
      <c r="W627" s="22"/>
      <c r="X627" s="22"/>
      <c r="Y627" s="22"/>
      <c r="Z627" s="22"/>
    </row>
    <row r="628" spans="1:26">
      <c r="A628" s="12"/>
      <c r="B628" s="12"/>
      <c r="C628" s="24">
        <f t="shared" si="5"/>
        <v>0</v>
      </c>
      <c r="D628" s="13" t="s">
        <v>25</v>
      </c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22"/>
      <c r="T628" s="22"/>
      <c r="U628" s="22"/>
      <c r="V628" s="22"/>
      <c r="W628" s="22"/>
      <c r="X628" s="22"/>
      <c r="Y628" s="22"/>
      <c r="Z628" s="22"/>
    </row>
    <row r="629" spans="1:26">
      <c r="A629" s="12"/>
      <c r="B629" s="12"/>
      <c r="C629" s="24">
        <f t="shared" si="5"/>
        <v>0</v>
      </c>
      <c r="D629" s="13" t="s">
        <v>25</v>
      </c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22"/>
      <c r="T629" s="22"/>
      <c r="U629" s="22"/>
      <c r="V629" s="22"/>
      <c r="W629" s="22"/>
      <c r="X629" s="22"/>
      <c r="Y629" s="22"/>
      <c r="Z629" s="22"/>
    </row>
    <row r="630" spans="1:26">
      <c r="A630" s="12"/>
      <c r="B630" s="12"/>
      <c r="C630" s="24">
        <f t="shared" si="5"/>
        <v>0</v>
      </c>
      <c r="D630" s="13" t="s">
        <v>25</v>
      </c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22"/>
      <c r="T630" s="22"/>
      <c r="U630" s="22"/>
      <c r="V630" s="22"/>
      <c r="W630" s="22"/>
      <c r="X630" s="22"/>
      <c r="Y630" s="22"/>
      <c r="Z630" s="22"/>
    </row>
    <row r="631" spans="1:26">
      <c r="A631" s="12"/>
      <c r="B631" s="12"/>
      <c r="C631" s="24">
        <f t="shared" si="5"/>
        <v>0</v>
      </c>
      <c r="D631" s="13" t="s">
        <v>25</v>
      </c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22"/>
      <c r="T631" s="22"/>
      <c r="U631" s="22"/>
      <c r="V631" s="22"/>
      <c r="W631" s="22"/>
      <c r="X631" s="22"/>
      <c r="Y631" s="22"/>
      <c r="Z631" s="22"/>
    </row>
    <row r="632" spans="1:26">
      <c r="A632" s="12"/>
      <c r="B632" s="12"/>
      <c r="C632" s="24">
        <f t="shared" si="5"/>
        <v>0</v>
      </c>
      <c r="D632" s="13" t="s">
        <v>25</v>
      </c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22"/>
      <c r="T632" s="22"/>
      <c r="U632" s="22"/>
      <c r="V632" s="22"/>
      <c r="W632" s="22"/>
      <c r="X632" s="22"/>
      <c r="Y632" s="22"/>
      <c r="Z632" s="22"/>
    </row>
    <row r="633" spans="1:26">
      <c r="A633" s="12"/>
      <c r="B633" s="12"/>
      <c r="C633" s="24">
        <f t="shared" si="5"/>
        <v>0</v>
      </c>
      <c r="D633" s="13" t="s">
        <v>25</v>
      </c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22"/>
      <c r="T633" s="22"/>
      <c r="U633" s="22"/>
      <c r="V633" s="22"/>
      <c r="W633" s="22"/>
      <c r="X633" s="22"/>
      <c r="Y633" s="22"/>
      <c r="Z633" s="22"/>
    </row>
    <row r="634" spans="1:26">
      <c r="A634" s="12"/>
      <c r="B634" s="12"/>
      <c r="C634" s="24">
        <f t="shared" si="5"/>
        <v>0</v>
      </c>
      <c r="D634" s="13" t="s">
        <v>25</v>
      </c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22"/>
      <c r="T634" s="22"/>
      <c r="U634" s="22"/>
      <c r="V634" s="22"/>
      <c r="W634" s="22"/>
      <c r="X634" s="22"/>
      <c r="Y634" s="22"/>
      <c r="Z634" s="22"/>
    </row>
    <row r="635" spans="1:26">
      <c r="A635" s="12"/>
      <c r="B635" s="12"/>
      <c r="C635" s="24">
        <f t="shared" si="5"/>
        <v>0</v>
      </c>
      <c r="D635" s="13" t="s">
        <v>25</v>
      </c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22"/>
      <c r="T635" s="22"/>
      <c r="U635" s="22"/>
      <c r="V635" s="22"/>
      <c r="W635" s="22"/>
      <c r="X635" s="22"/>
      <c r="Y635" s="22"/>
      <c r="Z635" s="22"/>
    </row>
    <row r="636" spans="1:26">
      <c r="A636" s="12"/>
      <c r="B636" s="12"/>
      <c r="C636" s="24">
        <f t="shared" si="5"/>
        <v>0</v>
      </c>
      <c r="D636" s="13" t="s">
        <v>25</v>
      </c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22"/>
      <c r="T636" s="22"/>
      <c r="U636" s="22"/>
      <c r="V636" s="22"/>
      <c r="W636" s="22"/>
      <c r="X636" s="22"/>
      <c r="Y636" s="22"/>
      <c r="Z636" s="22"/>
    </row>
    <row r="637" spans="1:26">
      <c r="A637" s="12"/>
      <c r="B637" s="12"/>
      <c r="C637" s="24">
        <f t="shared" si="5"/>
        <v>0</v>
      </c>
      <c r="D637" s="13" t="s">
        <v>25</v>
      </c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22"/>
      <c r="T637" s="22"/>
      <c r="U637" s="22"/>
      <c r="V637" s="22"/>
      <c r="W637" s="22"/>
      <c r="X637" s="22"/>
      <c r="Y637" s="22"/>
      <c r="Z637" s="22"/>
    </row>
    <row r="638" spans="1:26">
      <c r="A638" s="12"/>
      <c r="B638" s="12"/>
      <c r="C638" s="24">
        <f t="shared" si="5"/>
        <v>0</v>
      </c>
      <c r="D638" s="13" t="s">
        <v>25</v>
      </c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22"/>
      <c r="T638" s="22"/>
      <c r="U638" s="22"/>
      <c r="V638" s="22"/>
      <c r="W638" s="22"/>
      <c r="X638" s="22"/>
      <c r="Y638" s="22"/>
      <c r="Z638" s="22"/>
    </row>
    <row r="639" spans="1:26">
      <c r="A639" s="12"/>
      <c r="B639" s="12"/>
      <c r="C639" s="24">
        <f t="shared" si="5"/>
        <v>0</v>
      </c>
      <c r="D639" s="13" t="s">
        <v>25</v>
      </c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22"/>
      <c r="T639" s="22"/>
      <c r="U639" s="22"/>
      <c r="V639" s="22"/>
      <c r="W639" s="22"/>
      <c r="X639" s="22"/>
      <c r="Y639" s="22"/>
      <c r="Z639" s="22"/>
    </row>
    <row r="640" spans="1:26">
      <c r="A640" s="12"/>
      <c r="B640" s="12"/>
      <c r="C640" s="24">
        <f t="shared" ref="C640:C703" si="6">IFERROR(SUMPRODUCT($E$2:$Z$2,E640:Z640)/SUM($E$2:$Z$2),"")</f>
        <v>0</v>
      </c>
      <c r="D640" s="13" t="s">
        <v>25</v>
      </c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22"/>
      <c r="T640" s="22"/>
      <c r="U640" s="22"/>
      <c r="V640" s="22"/>
      <c r="W640" s="22"/>
      <c r="X640" s="22"/>
      <c r="Y640" s="22"/>
      <c r="Z640" s="22"/>
    </row>
    <row r="641" spans="1:26">
      <c r="A641" s="12"/>
      <c r="B641" s="12"/>
      <c r="C641" s="24">
        <f t="shared" si="6"/>
        <v>0</v>
      </c>
      <c r="D641" s="13" t="s">
        <v>25</v>
      </c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22"/>
      <c r="T641" s="22"/>
      <c r="U641" s="22"/>
      <c r="V641" s="22"/>
      <c r="W641" s="22"/>
      <c r="X641" s="22"/>
      <c r="Y641" s="22"/>
      <c r="Z641" s="22"/>
    </row>
    <row r="642" spans="1:26">
      <c r="A642" s="12"/>
      <c r="B642" s="12"/>
      <c r="C642" s="24">
        <f t="shared" si="6"/>
        <v>0</v>
      </c>
      <c r="D642" s="13" t="s">
        <v>25</v>
      </c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22"/>
      <c r="T642" s="22"/>
      <c r="U642" s="22"/>
      <c r="V642" s="22"/>
      <c r="W642" s="22"/>
      <c r="X642" s="22"/>
      <c r="Y642" s="22"/>
      <c r="Z642" s="22"/>
    </row>
    <row r="643" spans="1:26">
      <c r="A643" s="12"/>
      <c r="B643" s="12"/>
      <c r="C643" s="24">
        <f t="shared" si="6"/>
        <v>0</v>
      </c>
      <c r="D643" s="13" t="s">
        <v>25</v>
      </c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22"/>
      <c r="T643" s="22"/>
      <c r="U643" s="22"/>
      <c r="V643" s="22"/>
      <c r="W643" s="22"/>
      <c r="X643" s="22"/>
      <c r="Y643" s="22"/>
      <c r="Z643" s="22"/>
    </row>
    <row r="644" spans="1:26">
      <c r="A644" s="12"/>
      <c r="B644" s="12"/>
      <c r="C644" s="24">
        <f t="shared" si="6"/>
        <v>0</v>
      </c>
      <c r="D644" s="13" t="s">
        <v>25</v>
      </c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22"/>
      <c r="T644" s="22"/>
      <c r="U644" s="22"/>
      <c r="V644" s="22"/>
      <c r="W644" s="22"/>
      <c r="X644" s="22"/>
      <c r="Y644" s="22"/>
      <c r="Z644" s="22"/>
    </row>
    <row r="645" spans="1:26">
      <c r="A645" s="12"/>
      <c r="B645" s="12"/>
      <c r="C645" s="24">
        <f t="shared" si="6"/>
        <v>0</v>
      </c>
      <c r="D645" s="13" t="s">
        <v>25</v>
      </c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22"/>
      <c r="T645" s="22"/>
      <c r="U645" s="22"/>
      <c r="V645" s="22"/>
      <c r="W645" s="22"/>
      <c r="X645" s="22"/>
      <c r="Y645" s="22"/>
      <c r="Z645" s="22"/>
    </row>
    <row r="646" spans="1:26">
      <c r="A646" s="12"/>
      <c r="B646" s="12"/>
      <c r="C646" s="24">
        <f t="shared" si="6"/>
        <v>0</v>
      </c>
      <c r="D646" s="13" t="s">
        <v>25</v>
      </c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22"/>
      <c r="T646" s="22"/>
      <c r="U646" s="22"/>
      <c r="V646" s="22"/>
      <c r="W646" s="22"/>
      <c r="X646" s="22"/>
      <c r="Y646" s="22"/>
      <c r="Z646" s="22"/>
    </row>
    <row r="647" spans="1:26">
      <c r="A647" s="12"/>
      <c r="B647" s="12"/>
      <c r="C647" s="24">
        <f t="shared" si="6"/>
        <v>0</v>
      </c>
      <c r="D647" s="13" t="s">
        <v>25</v>
      </c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22"/>
      <c r="T647" s="22"/>
      <c r="U647" s="22"/>
      <c r="V647" s="22"/>
      <c r="W647" s="22"/>
      <c r="X647" s="22"/>
      <c r="Y647" s="22"/>
      <c r="Z647" s="22"/>
    </row>
    <row r="648" spans="1:26">
      <c r="A648" s="12"/>
      <c r="B648" s="12"/>
      <c r="C648" s="24">
        <f t="shared" si="6"/>
        <v>0</v>
      </c>
      <c r="D648" s="13" t="s">
        <v>25</v>
      </c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22"/>
      <c r="T648" s="22"/>
      <c r="U648" s="22"/>
      <c r="V648" s="22"/>
      <c r="W648" s="22"/>
      <c r="X648" s="22"/>
      <c r="Y648" s="22"/>
      <c r="Z648" s="22"/>
    </row>
    <row r="649" spans="1:26">
      <c r="A649" s="12"/>
      <c r="B649" s="12"/>
      <c r="C649" s="24">
        <f t="shared" si="6"/>
        <v>0</v>
      </c>
      <c r="D649" s="13" t="s">
        <v>25</v>
      </c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22"/>
      <c r="T649" s="22"/>
      <c r="U649" s="22"/>
      <c r="V649" s="22"/>
      <c r="W649" s="22"/>
      <c r="X649" s="22"/>
      <c r="Y649" s="22"/>
      <c r="Z649" s="22"/>
    </row>
    <row r="650" spans="1:26">
      <c r="A650" s="12"/>
      <c r="B650" s="12"/>
      <c r="C650" s="24">
        <f t="shared" si="6"/>
        <v>0</v>
      </c>
      <c r="D650" s="13" t="s">
        <v>25</v>
      </c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22"/>
      <c r="T650" s="22"/>
      <c r="U650" s="22"/>
      <c r="V650" s="22"/>
      <c r="W650" s="22"/>
      <c r="X650" s="22"/>
      <c r="Y650" s="22"/>
      <c r="Z650" s="22"/>
    </row>
    <row r="651" spans="1:26">
      <c r="A651" s="12"/>
      <c r="B651" s="12"/>
      <c r="C651" s="24">
        <f t="shared" si="6"/>
        <v>0</v>
      </c>
      <c r="D651" s="13" t="s">
        <v>25</v>
      </c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22"/>
      <c r="T651" s="22"/>
      <c r="U651" s="22"/>
      <c r="V651" s="22"/>
      <c r="W651" s="22"/>
      <c r="X651" s="22"/>
      <c r="Y651" s="22"/>
      <c r="Z651" s="22"/>
    </row>
    <row r="652" spans="1:26">
      <c r="A652" s="12"/>
      <c r="B652" s="12"/>
      <c r="C652" s="24">
        <f t="shared" si="6"/>
        <v>0</v>
      </c>
      <c r="D652" s="13" t="s">
        <v>25</v>
      </c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22"/>
      <c r="T652" s="22"/>
      <c r="U652" s="22"/>
      <c r="V652" s="22"/>
      <c r="W652" s="22"/>
      <c r="X652" s="22"/>
      <c r="Y652" s="22"/>
      <c r="Z652" s="22"/>
    </row>
    <row r="653" spans="1:26">
      <c r="A653" s="12"/>
      <c r="B653" s="12"/>
      <c r="C653" s="24">
        <f t="shared" si="6"/>
        <v>0</v>
      </c>
      <c r="D653" s="13" t="s">
        <v>25</v>
      </c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22"/>
      <c r="T653" s="22"/>
      <c r="U653" s="22"/>
      <c r="V653" s="22"/>
      <c r="W653" s="22"/>
      <c r="X653" s="22"/>
      <c r="Y653" s="22"/>
      <c r="Z653" s="22"/>
    </row>
    <row r="654" spans="1:26">
      <c r="A654" s="12"/>
      <c r="B654" s="12"/>
      <c r="C654" s="24">
        <f t="shared" si="6"/>
        <v>0</v>
      </c>
      <c r="D654" s="13" t="s">
        <v>25</v>
      </c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22"/>
      <c r="T654" s="22"/>
      <c r="U654" s="22"/>
      <c r="V654" s="22"/>
      <c r="W654" s="22"/>
      <c r="X654" s="22"/>
      <c r="Y654" s="22"/>
      <c r="Z654" s="22"/>
    </row>
    <row r="655" spans="1:26">
      <c r="A655" s="12"/>
      <c r="B655" s="12"/>
      <c r="C655" s="24">
        <f t="shared" si="6"/>
        <v>0</v>
      </c>
      <c r="D655" s="13" t="s">
        <v>25</v>
      </c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22"/>
      <c r="T655" s="22"/>
      <c r="U655" s="22"/>
      <c r="V655" s="22"/>
      <c r="W655" s="22"/>
      <c r="X655" s="22"/>
      <c r="Y655" s="22"/>
      <c r="Z655" s="22"/>
    </row>
    <row r="656" spans="1:26">
      <c r="A656" s="12"/>
      <c r="B656" s="12"/>
      <c r="C656" s="24">
        <f t="shared" si="6"/>
        <v>0</v>
      </c>
      <c r="D656" s="13" t="s">
        <v>25</v>
      </c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22"/>
      <c r="T656" s="22"/>
      <c r="U656" s="22"/>
      <c r="V656" s="22"/>
      <c r="W656" s="22"/>
      <c r="X656" s="22"/>
      <c r="Y656" s="22"/>
      <c r="Z656" s="22"/>
    </row>
    <row r="657" spans="1:26">
      <c r="A657" s="12"/>
      <c r="B657" s="12"/>
      <c r="C657" s="24">
        <f t="shared" si="6"/>
        <v>0</v>
      </c>
      <c r="D657" s="13" t="s">
        <v>25</v>
      </c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22"/>
      <c r="T657" s="22"/>
      <c r="U657" s="22"/>
      <c r="V657" s="22"/>
      <c r="W657" s="22"/>
      <c r="X657" s="22"/>
      <c r="Y657" s="22"/>
      <c r="Z657" s="22"/>
    </row>
    <row r="658" spans="1:26">
      <c r="A658" s="12"/>
      <c r="B658" s="12"/>
      <c r="C658" s="24">
        <f t="shared" si="6"/>
        <v>0</v>
      </c>
      <c r="D658" s="13" t="s">
        <v>25</v>
      </c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22"/>
      <c r="T658" s="22"/>
      <c r="U658" s="22"/>
      <c r="V658" s="22"/>
      <c r="W658" s="22"/>
      <c r="X658" s="22"/>
      <c r="Y658" s="22"/>
      <c r="Z658" s="22"/>
    </row>
    <row r="659" spans="1:26">
      <c r="A659" s="12"/>
      <c r="B659" s="12"/>
      <c r="C659" s="24">
        <f t="shared" si="6"/>
        <v>0</v>
      </c>
      <c r="D659" s="13" t="s">
        <v>25</v>
      </c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22"/>
      <c r="T659" s="22"/>
      <c r="U659" s="22"/>
      <c r="V659" s="22"/>
      <c r="W659" s="22"/>
      <c r="X659" s="22"/>
      <c r="Y659" s="22"/>
      <c r="Z659" s="22"/>
    </row>
    <row r="660" spans="1:26">
      <c r="A660" s="12"/>
      <c r="B660" s="12"/>
      <c r="C660" s="24">
        <f t="shared" si="6"/>
        <v>0</v>
      </c>
      <c r="D660" s="13" t="s">
        <v>25</v>
      </c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22"/>
      <c r="T660" s="22"/>
      <c r="U660" s="22"/>
      <c r="V660" s="22"/>
      <c r="W660" s="22"/>
      <c r="X660" s="22"/>
      <c r="Y660" s="22"/>
      <c r="Z660" s="22"/>
    </row>
    <row r="661" spans="1:26">
      <c r="A661" s="12"/>
      <c r="B661" s="12"/>
      <c r="C661" s="24">
        <f t="shared" si="6"/>
        <v>0</v>
      </c>
      <c r="D661" s="13" t="s">
        <v>25</v>
      </c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22"/>
      <c r="T661" s="22"/>
      <c r="U661" s="22"/>
      <c r="V661" s="22"/>
      <c r="W661" s="22"/>
      <c r="X661" s="22"/>
      <c r="Y661" s="22"/>
      <c r="Z661" s="22"/>
    </row>
    <row r="662" spans="1:26">
      <c r="A662" s="12"/>
      <c r="B662" s="12"/>
      <c r="C662" s="24">
        <f t="shared" si="6"/>
        <v>0</v>
      </c>
      <c r="D662" s="13" t="s">
        <v>25</v>
      </c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22"/>
      <c r="T662" s="22"/>
      <c r="U662" s="22"/>
      <c r="V662" s="22"/>
      <c r="W662" s="22"/>
      <c r="X662" s="22"/>
      <c r="Y662" s="22"/>
      <c r="Z662" s="22"/>
    </row>
    <row r="663" spans="1:26">
      <c r="A663" s="12"/>
      <c r="B663" s="12"/>
      <c r="C663" s="24">
        <f t="shared" si="6"/>
        <v>0</v>
      </c>
      <c r="D663" s="13" t="s">
        <v>25</v>
      </c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22"/>
      <c r="T663" s="22"/>
      <c r="U663" s="22"/>
      <c r="V663" s="22"/>
      <c r="W663" s="22"/>
      <c r="X663" s="22"/>
      <c r="Y663" s="22"/>
      <c r="Z663" s="22"/>
    </row>
    <row r="664" spans="1:26">
      <c r="A664" s="12"/>
      <c r="B664" s="12"/>
      <c r="C664" s="24">
        <f t="shared" si="6"/>
        <v>0</v>
      </c>
      <c r="D664" s="13" t="s">
        <v>25</v>
      </c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22"/>
      <c r="T664" s="22"/>
      <c r="U664" s="22"/>
      <c r="V664" s="22"/>
      <c r="W664" s="22"/>
      <c r="X664" s="22"/>
      <c r="Y664" s="22"/>
      <c r="Z664" s="22"/>
    </row>
    <row r="665" spans="1:26">
      <c r="A665" s="12"/>
      <c r="B665" s="12"/>
      <c r="C665" s="24">
        <f t="shared" si="6"/>
        <v>0</v>
      </c>
      <c r="D665" s="13" t="s">
        <v>25</v>
      </c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22"/>
      <c r="T665" s="22"/>
      <c r="U665" s="22"/>
      <c r="V665" s="22"/>
      <c r="W665" s="22"/>
      <c r="X665" s="22"/>
      <c r="Y665" s="22"/>
      <c r="Z665" s="22"/>
    </row>
    <row r="666" spans="1:26">
      <c r="A666" s="12"/>
      <c r="B666" s="12"/>
      <c r="C666" s="24">
        <f t="shared" si="6"/>
        <v>0</v>
      </c>
      <c r="D666" s="13" t="s">
        <v>25</v>
      </c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22"/>
      <c r="T666" s="22"/>
      <c r="U666" s="22"/>
      <c r="V666" s="22"/>
      <c r="W666" s="22"/>
      <c r="X666" s="22"/>
      <c r="Y666" s="22"/>
      <c r="Z666" s="22"/>
    </row>
    <row r="667" spans="1:26">
      <c r="A667" s="12"/>
      <c r="B667" s="12"/>
      <c r="C667" s="24">
        <f t="shared" si="6"/>
        <v>0</v>
      </c>
      <c r="D667" s="13" t="s">
        <v>25</v>
      </c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22"/>
      <c r="T667" s="22"/>
      <c r="U667" s="22"/>
      <c r="V667" s="22"/>
      <c r="W667" s="22"/>
      <c r="X667" s="22"/>
      <c r="Y667" s="22"/>
      <c r="Z667" s="22"/>
    </row>
    <row r="668" spans="1:26">
      <c r="A668" s="12"/>
      <c r="B668" s="12"/>
      <c r="C668" s="24">
        <f t="shared" si="6"/>
        <v>0</v>
      </c>
      <c r="D668" s="13" t="s">
        <v>25</v>
      </c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22"/>
      <c r="T668" s="22"/>
      <c r="U668" s="22"/>
      <c r="V668" s="22"/>
      <c r="W668" s="22"/>
      <c r="X668" s="22"/>
      <c r="Y668" s="22"/>
      <c r="Z668" s="22"/>
    </row>
    <row r="669" spans="1:26">
      <c r="A669" s="12"/>
      <c r="B669" s="12"/>
      <c r="C669" s="24">
        <f t="shared" si="6"/>
        <v>0</v>
      </c>
      <c r="D669" s="13" t="s">
        <v>25</v>
      </c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22"/>
      <c r="T669" s="22"/>
      <c r="U669" s="22"/>
      <c r="V669" s="22"/>
      <c r="W669" s="22"/>
      <c r="X669" s="22"/>
      <c r="Y669" s="22"/>
      <c r="Z669" s="22"/>
    </row>
    <row r="670" spans="1:26">
      <c r="A670" s="12"/>
      <c r="B670" s="12"/>
      <c r="C670" s="24">
        <f t="shared" si="6"/>
        <v>0</v>
      </c>
      <c r="D670" s="13" t="s">
        <v>25</v>
      </c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22"/>
      <c r="T670" s="22"/>
      <c r="U670" s="22"/>
      <c r="V670" s="22"/>
      <c r="W670" s="22"/>
      <c r="X670" s="22"/>
      <c r="Y670" s="22"/>
      <c r="Z670" s="22"/>
    </row>
    <row r="671" spans="1:26">
      <c r="A671" s="12"/>
      <c r="B671" s="12"/>
      <c r="C671" s="24">
        <f t="shared" si="6"/>
        <v>0</v>
      </c>
      <c r="D671" s="13" t="s">
        <v>25</v>
      </c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22"/>
      <c r="T671" s="22"/>
      <c r="U671" s="22"/>
      <c r="V671" s="22"/>
      <c r="W671" s="22"/>
      <c r="X671" s="22"/>
      <c r="Y671" s="22"/>
      <c r="Z671" s="22"/>
    </row>
    <row r="672" spans="1:26">
      <c r="A672" s="12"/>
      <c r="B672" s="12"/>
      <c r="C672" s="24">
        <f t="shared" si="6"/>
        <v>0</v>
      </c>
      <c r="D672" s="13" t="s">
        <v>25</v>
      </c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22"/>
      <c r="T672" s="22"/>
      <c r="U672" s="22"/>
      <c r="V672" s="22"/>
      <c r="W672" s="22"/>
      <c r="X672" s="22"/>
      <c r="Y672" s="22"/>
      <c r="Z672" s="22"/>
    </row>
    <row r="673" spans="1:26">
      <c r="A673" s="12"/>
      <c r="B673" s="12"/>
      <c r="C673" s="24">
        <f t="shared" si="6"/>
        <v>0</v>
      </c>
      <c r="D673" s="13" t="s">
        <v>25</v>
      </c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22"/>
      <c r="T673" s="22"/>
      <c r="U673" s="22"/>
      <c r="V673" s="22"/>
      <c r="W673" s="22"/>
      <c r="X673" s="22"/>
      <c r="Y673" s="22"/>
      <c r="Z673" s="22"/>
    </row>
    <row r="674" spans="1:26">
      <c r="A674" s="12"/>
      <c r="B674" s="12"/>
      <c r="C674" s="24">
        <f t="shared" si="6"/>
        <v>0</v>
      </c>
      <c r="D674" s="13" t="s">
        <v>25</v>
      </c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22"/>
      <c r="T674" s="22"/>
      <c r="U674" s="22"/>
      <c r="V674" s="22"/>
      <c r="W674" s="22"/>
      <c r="X674" s="22"/>
      <c r="Y674" s="22"/>
      <c r="Z674" s="22"/>
    </row>
    <row r="675" spans="1:26">
      <c r="A675" s="12"/>
      <c r="B675" s="12"/>
      <c r="C675" s="24">
        <f t="shared" si="6"/>
        <v>0</v>
      </c>
      <c r="D675" s="13" t="s">
        <v>25</v>
      </c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22"/>
      <c r="T675" s="22"/>
      <c r="U675" s="22"/>
      <c r="V675" s="22"/>
      <c r="W675" s="22"/>
      <c r="X675" s="22"/>
      <c r="Y675" s="22"/>
      <c r="Z675" s="22"/>
    </row>
    <row r="676" spans="1:26">
      <c r="A676" s="12"/>
      <c r="B676" s="12"/>
      <c r="C676" s="24">
        <f t="shared" si="6"/>
        <v>0</v>
      </c>
      <c r="D676" s="13" t="s">
        <v>25</v>
      </c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22"/>
      <c r="T676" s="22"/>
      <c r="U676" s="22"/>
      <c r="V676" s="22"/>
      <c r="W676" s="22"/>
      <c r="X676" s="22"/>
      <c r="Y676" s="22"/>
      <c r="Z676" s="22"/>
    </row>
    <row r="677" spans="1:26">
      <c r="A677" s="12"/>
      <c r="B677" s="12"/>
      <c r="C677" s="24">
        <f t="shared" si="6"/>
        <v>0</v>
      </c>
      <c r="D677" s="13" t="s">
        <v>25</v>
      </c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22"/>
      <c r="T677" s="22"/>
      <c r="U677" s="22"/>
      <c r="V677" s="22"/>
      <c r="W677" s="22"/>
      <c r="X677" s="22"/>
      <c r="Y677" s="22"/>
      <c r="Z677" s="22"/>
    </row>
    <row r="678" spans="1:26">
      <c r="A678" s="12"/>
      <c r="B678" s="12"/>
      <c r="C678" s="24">
        <f t="shared" si="6"/>
        <v>0</v>
      </c>
      <c r="D678" s="13" t="s">
        <v>25</v>
      </c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22"/>
      <c r="T678" s="22"/>
      <c r="U678" s="22"/>
      <c r="V678" s="22"/>
      <c r="W678" s="22"/>
      <c r="X678" s="22"/>
      <c r="Y678" s="22"/>
      <c r="Z678" s="22"/>
    </row>
    <row r="679" spans="1:26">
      <c r="A679" s="12"/>
      <c r="B679" s="12"/>
      <c r="C679" s="24">
        <f t="shared" si="6"/>
        <v>0</v>
      </c>
      <c r="D679" s="13" t="s">
        <v>25</v>
      </c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22"/>
      <c r="T679" s="22"/>
      <c r="U679" s="22"/>
      <c r="V679" s="22"/>
      <c r="W679" s="22"/>
      <c r="X679" s="22"/>
      <c r="Y679" s="22"/>
      <c r="Z679" s="22"/>
    </row>
    <row r="680" spans="1:26">
      <c r="A680" s="12"/>
      <c r="B680" s="12"/>
      <c r="C680" s="24">
        <f t="shared" si="6"/>
        <v>0</v>
      </c>
      <c r="D680" s="13" t="s">
        <v>25</v>
      </c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22"/>
      <c r="T680" s="22"/>
      <c r="U680" s="22"/>
      <c r="V680" s="22"/>
      <c r="W680" s="22"/>
      <c r="X680" s="22"/>
      <c r="Y680" s="22"/>
      <c r="Z680" s="22"/>
    </row>
    <row r="681" spans="1:26">
      <c r="A681" s="12"/>
      <c r="B681" s="12"/>
      <c r="C681" s="24">
        <f t="shared" si="6"/>
        <v>0</v>
      </c>
      <c r="D681" s="13" t="s">
        <v>25</v>
      </c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22"/>
      <c r="T681" s="22"/>
      <c r="U681" s="22"/>
      <c r="V681" s="22"/>
      <c r="W681" s="22"/>
      <c r="X681" s="22"/>
      <c r="Y681" s="22"/>
      <c r="Z681" s="22"/>
    </row>
    <row r="682" spans="1:26">
      <c r="A682" s="12"/>
      <c r="B682" s="12"/>
      <c r="C682" s="24">
        <f t="shared" si="6"/>
        <v>0</v>
      </c>
      <c r="D682" s="13" t="s">
        <v>25</v>
      </c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22"/>
      <c r="T682" s="22"/>
      <c r="U682" s="22"/>
      <c r="V682" s="22"/>
      <c r="W682" s="22"/>
      <c r="X682" s="22"/>
      <c r="Y682" s="22"/>
      <c r="Z682" s="22"/>
    </row>
    <row r="683" spans="1:26">
      <c r="A683" s="12"/>
      <c r="B683" s="12"/>
      <c r="C683" s="24">
        <f t="shared" si="6"/>
        <v>0</v>
      </c>
      <c r="D683" s="13" t="s">
        <v>25</v>
      </c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22"/>
      <c r="T683" s="22"/>
      <c r="U683" s="22"/>
      <c r="V683" s="22"/>
      <c r="W683" s="22"/>
      <c r="X683" s="22"/>
      <c r="Y683" s="22"/>
      <c r="Z683" s="22"/>
    </row>
    <row r="684" spans="1:26">
      <c r="A684" s="12"/>
      <c r="B684" s="12"/>
      <c r="C684" s="24">
        <f t="shared" si="6"/>
        <v>0</v>
      </c>
      <c r="D684" s="13" t="s">
        <v>25</v>
      </c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22"/>
      <c r="T684" s="22"/>
      <c r="U684" s="22"/>
      <c r="V684" s="22"/>
      <c r="W684" s="22"/>
      <c r="X684" s="22"/>
      <c r="Y684" s="22"/>
      <c r="Z684" s="22"/>
    </row>
    <row r="685" spans="1:26">
      <c r="A685" s="12"/>
      <c r="B685" s="12"/>
      <c r="C685" s="24">
        <f t="shared" si="6"/>
        <v>0</v>
      </c>
      <c r="D685" s="13" t="s">
        <v>25</v>
      </c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22"/>
      <c r="T685" s="22"/>
      <c r="U685" s="22"/>
      <c r="V685" s="22"/>
      <c r="W685" s="22"/>
      <c r="X685" s="22"/>
      <c r="Y685" s="22"/>
      <c r="Z685" s="22"/>
    </row>
    <row r="686" spans="1:26">
      <c r="A686" s="12"/>
      <c r="B686" s="12"/>
      <c r="C686" s="24">
        <f t="shared" si="6"/>
        <v>0</v>
      </c>
      <c r="D686" s="13" t="s">
        <v>25</v>
      </c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22"/>
      <c r="T686" s="22"/>
      <c r="U686" s="22"/>
      <c r="V686" s="22"/>
      <c r="W686" s="22"/>
      <c r="X686" s="22"/>
      <c r="Y686" s="22"/>
      <c r="Z686" s="22"/>
    </row>
    <row r="687" spans="1:26">
      <c r="A687" s="12"/>
      <c r="B687" s="12"/>
      <c r="C687" s="24">
        <f t="shared" si="6"/>
        <v>0</v>
      </c>
      <c r="D687" s="13" t="s">
        <v>25</v>
      </c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22"/>
      <c r="T687" s="22"/>
      <c r="U687" s="22"/>
      <c r="V687" s="22"/>
      <c r="W687" s="22"/>
      <c r="X687" s="22"/>
      <c r="Y687" s="22"/>
      <c r="Z687" s="22"/>
    </row>
    <row r="688" spans="1:26">
      <c r="A688" s="12"/>
      <c r="B688" s="12"/>
      <c r="C688" s="24">
        <f t="shared" si="6"/>
        <v>0</v>
      </c>
      <c r="D688" s="13" t="s">
        <v>25</v>
      </c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22"/>
      <c r="T688" s="22"/>
      <c r="U688" s="22"/>
      <c r="V688" s="22"/>
      <c r="W688" s="22"/>
      <c r="X688" s="22"/>
      <c r="Y688" s="22"/>
      <c r="Z688" s="22"/>
    </row>
    <row r="689" spans="1:26">
      <c r="A689" s="12"/>
      <c r="B689" s="12"/>
      <c r="C689" s="24">
        <f t="shared" si="6"/>
        <v>0</v>
      </c>
      <c r="D689" s="13" t="s">
        <v>25</v>
      </c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22"/>
      <c r="T689" s="22"/>
      <c r="U689" s="22"/>
      <c r="V689" s="22"/>
      <c r="W689" s="22"/>
      <c r="X689" s="22"/>
      <c r="Y689" s="22"/>
      <c r="Z689" s="22"/>
    </row>
    <row r="690" spans="1:26">
      <c r="A690" s="12"/>
      <c r="B690" s="12"/>
      <c r="C690" s="24">
        <f t="shared" si="6"/>
        <v>0</v>
      </c>
      <c r="D690" s="13" t="s">
        <v>25</v>
      </c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22"/>
      <c r="T690" s="22"/>
      <c r="U690" s="22"/>
      <c r="V690" s="22"/>
      <c r="W690" s="22"/>
      <c r="X690" s="22"/>
      <c r="Y690" s="22"/>
      <c r="Z690" s="22"/>
    </row>
    <row r="691" spans="1:26">
      <c r="A691" s="12"/>
      <c r="B691" s="12"/>
      <c r="C691" s="24">
        <f t="shared" si="6"/>
        <v>0</v>
      </c>
      <c r="D691" s="13" t="s">
        <v>25</v>
      </c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22"/>
      <c r="T691" s="22"/>
      <c r="U691" s="22"/>
      <c r="V691" s="22"/>
      <c r="W691" s="22"/>
      <c r="X691" s="22"/>
      <c r="Y691" s="22"/>
      <c r="Z691" s="22"/>
    </row>
    <row r="692" spans="1:26">
      <c r="A692" s="12"/>
      <c r="B692" s="12"/>
      <c r="C692" s="24">
        <f t="shared" si="6"/>
        <v>0</v>
      </c>
      <c r="D692" s="13" t="s">
        <v>25</v>
      </c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22"/>
      <c r="T692" s="22"/>
      <c r="U692" s="22"/>
      <c r="V692" s="22"/>
      <c r="W692" s="22"/>
      <c r="X692" s="22"/>
      <c r="Y692" s="22"/>
      <c r="Z692" s="22"/>
    </row>
    <row r="693" spans="1:26">
      <c r="A693" s="12"/>
      <c r="B693" s="12"/>
      <c r="C693" s="24">
        <f t="shared" si="6"/>
        <v>0</v>
      </c>
      <c r="D693" s="13" t="s">
        <v>25</v>
      </c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22"/>
      <c r="T693" s="22"/>
      <c r="U693" s="22"/>
      <c r="V693" s="22"/>
      <c r="W693" s="22"/>
      <c r="X693" s="22"/>
      <c r="Y693" s="22"/>
      <c r="Z693" s="22"/>
    </row>
    <row r="694" spans="1:26">
      <c r="A694" s="12"/>
      <c r="B694" s="12"/>
      <c r="C694" s="24">
        <f t="shared" si="6"/>
        <v>0</v>
      </c>
      <c r="D694" s="13" t="s">
        <v>25</v>
      </c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22"/>
      <c r="T694" s="22"/>
      <c r="U694" s="22"/>
      <c r="V694" s="22"/>
      <c r="W694" s="22"/>
      <c r="X694" s="22"/>
      <c r="Y694" s="22"/>
      <c r="Z694" s="22"/>
    </row>
    <row r="695" spans="1:26">
      <c r="A695" s="12"/>
      <c r="B695" s="12"/>
      <c r="C695" s="24">
        <f t="shared" si="6"/>
        <v>0</v>
      </c>
      <c r="D695" s="13" t="s">
        <v>25</v>
      </c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22"/>
      <c r="T695" s="22"/>
      <c r="U695" s="22"/>
      <c r="V695" s="22"/>
      <c r="W695" s="22"/>
      <c r="X695" s="22"/>
      <c r="Y695" s="22"/>
      <c r="Z695" s="22"/>
    </row>
    <row r="696" spans="1:26">
      <c r="A696" s="12"/>
      <c r="B696" s="12"/>
      <c r="C696" s="24">
        <f t="shared" si="6"/>
        <v>0</v>
      </c>
      <c r="D696" s="13" t="s">
        <v>25</v>
      </c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22"/>
      <c r="T696" s="22"/>
      <c r="U696" s="22"/>
      <c r="V696" s="22"/>
      <c r="W696" s="22"/>
      <c r="X696" s="22"/>
      <c r="Y696" s="22"/>
      <c r="Z696" s="22"/>
    </row>
    <row r="697" spans="1:26">
      <c r="A697" s="12"/>
      <c r="B697" s="12"/>
      <c r="C697" s="24">
        <f t="shared" si="6"/>
        <v>0</v>
      </c>
      <c r="D697" s="13" t="s">
        <v>25</v>
      </c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22"/>
      <c r="T697" s="22"/>
      <c r="U697" s="22"/>
      <c r="V697" s="22"/>
      <c r="W697" s="22"/>
      <c r="X697" s="22"/>
      <c r="Y697" s="22"/>
      <c r="Z697" s="22"/>
    </row>
    <row r="698" spans="1:26">
      <c r="A698" s="12"/>
      <c r="B698" s="12"/>
      <c r="C698" s="24">
        <f t="shared" si="6"/>
        <v>0</v>
      </c>
      <c r="D698" s="13" t="s">
        <v>25</v>
      </c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22"/>
      <c r="T698" s="22"/>
      <c r="U698" s="22"/>
      <c r="V698" s="22"/>
      <c r="W698" s="22"/>
      <c r="X698" s="22"/>
      <c r="Y698" s="22"/>
      <c r="Z698" s="22"/>
    </row>
    <row r="699" spans="1:26">
      <c r="A699" s="12"/>
      <c r="B699" s="12"/>
      <c r="C699" s="24">
        <f t="shared" si="6"/>
        <v>0</v>
      </c>
      <c r="D699" s="13" t="s">
        <v>25</v>
      </c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22"/>
      <c r="T699" s="22"/>
      <c r="U699" s="22"/>
      <c r="V699" s="22"/>
      <c r="W699" s="22"/>
      <c r="X699" s="22"/>
      <c r="Y699" s="22"/>
      <c r="Z699" s="22"/>
    </row>
    <row r="700" spans="1:26">
      <c r="A700" s="12"/>
      <c r="B700" s="12"/>
      <c r="C700" s="24">
        <f t="shared" si="6"/>
        <v>0</v>
      </c>
      <c r="D700" s="13" t="s">
        <v>25</v>
      </c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22"/>
      <c r="T700" s="22"/>
      <c r="U700" s="22"/>
      <c r="V700" s="22"/>
      <c r="W700" s="22"/>
      <c r="X700" s="22"/>
      <c r="Y700" s="22"/>
      <c r="Z700" s="22"/>
    </row>
    <row r="701" spans="1:26">
      <c r="A701" s="12"/>
      <c r="B701" s="12"/>
      <c r="C701" s="24">
        <f t="shared" si="6"/>
        <v>0</v>
      </c>
      <c r="D701" s="13" t="s">
        <v>25</v>
      </c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22"/>
      <c r="T701" s="22"/>
      <c r="U701" s="22"/>
      <c r="V701" s="22"/>
      <c r="W701" s="22"/>
      <c r="X701" s="22"/>
      <c r="Y701" s="22"/>
      <c r="Z701" s="22"/>
    </row>
    <row r="702" spans="1:26">
      <c r="A702" s="12"/>
      <c r="B702" s="12"/>
      <c r="C702" s="24">
        <f t="shared" si="6"/>
        <v>0</v>
      </c>
      <c r="D702" s="13" t="s">
        <v>25</v>
      </c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22"/>
      <c r="T702" s="22"/>
      <c r="U702" s="22"/>
      <c r="V702" s="22"/>
      <c r="W702" s="22"/>
      <c r="X702" s="22"/>
      <c r="Y702" s="22"/>
      <c r="Z702" s="22"/>
    </row>
    <row r="703" spans="1:26">
      <c r="A703" s="12"/>
      <c r="B703" s="12"/>
      <c r="C703" s="24">
        <f t="shared" si="6"/>
        <v>0</v>
      </c>
      <c r="D703" s="13" t="s">
        <v>25</v>
      </c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22"/>
      <c r="T703" s="22"/>
      <c r="U703" s="22"/>
      <c r="V703" s="22"/>
      <c r="W703" s="22"/>
      <c r="X703" s="22"/>
      <c r="Y703" s="22"/>
      <c r="Z703" s="22"/>
    </row>
    <row r="704" spans="1:26">
      <c r="A704" s="12"/>
      <c r="B704" s="12"/>
      <c r="C704" s="24">
        <f t="shared" ref="C704:C767" si="7">IFERROR(SUMPRODUCT($E$2:$Z$2,E704:Z704)/SUM($E$2:$Z$2),"")</f>
        <v>0</v>
      </c>
      <c r="D704" s="13" t="s">
        <v>25</v>
      </c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22"/>
      <c r="T704" s="22"/>
      <c r="U704" s="22"/>
      <c r="V704" s="22"/>
      <c r="W704" s="22"/>
      <c r="X704" s="22"/>
      <c r="Y704" s="22"/>
      <c r="Z704" s="22"/>
    </row>
    <row r="705" spans="1:26">
      <c r="A705" s="12"/>
      <c r="B705" s="12"/>
      <c r="C705" s="24">
        <f t="shared" si="7"/>
        <v>0</v>
      </c>
      <c r="D705" s="13" t="s">
        <v>25</v>
      </c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22"/>
      <c r="T705" s="22"/>
      <c r="U705" s="22"/>
      <c r="V705" s="22"/>
      <c r="W705" s="22"/>
      <c r="X705" s="22"/>
      <c r="Y705" s="22"/>
      <c r="Z705" s="22"/>
    </row>
    <row r="706" spans="1:26">
      <c r="A706" s="12"/>
      <c r="B706" s="12"/>
      <c r="C706" s="24">
        <f t="shared" si="7"/>
        <v>0</v>
      </c>
      <c r="D706" s="13" t="s">
        <v>25</v>
      </c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22"/>
      <c r="T706" s="22"/>
      <c r="U706" s="22"/>
      <c r="V706" s="22"/>
      <c r="W706" s="22"/>
      <c r="X706" s="22"/>
      <c r="Y706" s="22"/>
      <c r="Z706" s="22"/>
    </row>
    <row r="707" spans="1:26">
      <c r="A707" s="12"/>
      <c r="B707" s="12"/>
      <c r="C707" s="24">
        <f t="shared" si="7"/>
        <v>0</v>
      </c>
      <c r="D707" s="13" t="s">
        <v>25</v>
      </c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22"/>
      <c r="T707" s="22"/>
      <c r="U707" s="22"/>
      <c r="V707" s="22"/>
      <c r="W707" s="22"/>
      <c r="X707" s="22"/>
      <c r="Y707" s="22"/>
      <c r="Z707" s="22"/>
    </row>
    <row r="708" spans="1:26">
      <c r="A708" s="12"/>
      <c r="B708" s="12"/>
      <c r="C708" s="24">
        <f t="shared" si="7"/>
        <v>0</v>
      </c>
      <c r="D708" s="13" t="s">
        <v>25</v>
      </c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22"/>
      <c r="T708" s="22"/>
      <c r="U708" s="22"/>
      <c r="V708" s="22"/>
      <c r="W708" s="22"/>
      <c r="X708" s="22"/>
      <c r="Y708" s="22"/>
      <c r="Z708" s="22"/>
    </row>
    <row r="709" spans="1:26">
      <c r="A709" s="12"/>
      <c r="B709" s="12"/>
      <c r="C709" s="24">
        <f t="shared" si="7"/>
        <v>0</v>
      </c>
      <c r="D709" s="13" t="s">
        <v>25</v>
      </c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22"/>
      <c r="T709" s="22"/>
      <c r="U709" s="22"/>
      <c r="V709" s="22"/>
      <c r="W709" s="22"/>
      <c r="X709" s="22"/>
      <c r="Y709" s="22"/>
      <c r="Z709" s="22"/>
    </row>
    <row r="710" spans="1:26">
      <c r="A710" s="12"/>
      <c r="B710" s="12"/>
      <c r="C710" s="24">
        <f t="shared" si="7"/>
        <v>0</v>
      </c>
      <c r="D710" s="13" t="s">
        <v>25</v>
      </c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22"/>
      <c r="T710" s="22"/>
      <c r="U710" s="22"/>
      <c r="V710" s="22"/>
      <c r="W710" s="22"/>
      <c r="X710" s="22"/>
      <c r="Y710" s="22"/>
      <c r="Z710" s="22"/>
    </row>
    <row r="711" spans="1:26">
      <c r="A711" s="12"/>
      <c r="B711" s="12"/>
      <c r="C711" s="24">
        <f t="shared" si="7"/>
        <v>0</v>
      </c>
      <c r="D711" s="13" t="s">
        <v>25</v>
      </c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22"/>
      <c r="T711" s="22"/>
      <c r="U711" s="22"/>
      <c r="V711" s="22"/>
      <c r="W711" s="22"/>
      <c r="X711" s="22"/>
      <c r="Y711" s="22"/>
      <c r="Z711" s="22"/>
    </row>
    <row r="712" spans="1:26">
      <c r="A712" s="12"/>
      <c r="B712" s="12"/>
      <c r="C712" s="24">
        <f t="shared" si="7"/>
        <v>0</v>
      </c>
      <c r="D712" s="13" t="s">
        <v>25</v>
      </c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22"/>
      <c r="T712" s="22"/>
      <c r="U712" s="22"/>
      <c r="V712" s="22"/>
      <c r="W712" s="22"/>
      <c r="X712" s="22"/>
      <c r="Y712" s="22"/>
      <c r="Z712" s="22"/>
    </row>
    <row r="713" spans="1:26">
      <c r="A713" s="12"/>
      <c r="B713" s="12"/>
      <c r="C713" s="24">
        <f t="shared" si="7"/>
        <v>0</v>
      </c>
      <c r="D713" s="13" t="s">
        <v>25</v>
      </c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22"/>
      <c r="T713" s="22"/>
      <c r="U713" s="22"/>
      <c r="V713" s="22"/>
      <c r="W713" s="22"/>
      <c r="X713" s="22"/>
      <c r="Y713" s="22"/>
      <c r="Z713" s="22"/>
    </row>
    <row r="714" spans="1:26">
      <c r="A714" s="12"/>
      <c r="B714" s="12"/>
      <c r="C714" s="24">
        <f t="shared" si="7"/>
        <v>0</v>
      </c>
      <c r="D714" s="13" t="s">
        <v>25</v>
      </c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22"/>
      <c r="T714" s="22"/>
      <c r="U714" s="22"/>
      <c r="V714" s="22"/>
      <c r="W714" s="22"/>
      <c r="X714" s="22"/>
      <c r="Y714" s="22"/>
      <c r="Z714" s="22"/>
    </row>
    <row r="715" spans="1:26">
      <c r="A715" s="12"/>
      <c r="B715" s="12"/>
      <c r="C715" s="24">
        <f t="shared" si="7"/>
        <v>0</v>
      </c>
      <c r="D715" s="13" t="s">
        <v>25</v>
      </c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22"/>
      <c r="T715" s="22"/>
      <c r="U715" s="22"/>
      <c r="V715" s="22"/>
      <c r="W715" s="22"/>
      <c r="X715" s="22"/>
      <c r="Y715" s="22"/>
      <c r="Z715" s="22"/>
    </row>
    <row r="716" spans="1:26">
      <c r="A716" s="12"/>
      <c r="B716" s="12"/>
      <c r="C716" s="24">
        <f t="shared" si="7"/>
        <v>0</v>
      </c>
      <c r="D716" s="13" t="s">
        <v>25</v>
      </c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22"/>
      <c r="T716" s="22"/>
      <c r="U716" s="22"/>
      <c r="V716" s="22"/>
      <c r="W716" s="22"/>
      <c r="X716" s="22"/>
      <c r="Y716" s="22"/>
      <c r="Z716" s="22"/>
    </row>
    <row r="717" spans="1:26">
      <c r="A717" s="12"/>
      <c r="B717" s="12"/>
      <c r="C717" s="24">
        <f t="shared" si="7"/>
        <v>0</v>
      </c>
      <c r="D717" s="13" t="s">
        <v>25</v>
      </c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22"/>
      <c r="T717" s="22"/>
      <c r="U717" s="22"/>
      <c r="V717" s="22"/>
      <c r="W717" s="22"/>
      <c r="X717" s="22"/>
      <c r="Y717" s="22"/>
      <c r="Z717" s="22"/>
    </row>
    <row r="718" spans="1:26">
      <c r="A718" s="12"/>
      <c r="B718" s="12"/>
      <c r="C718" s="24">
        <f t="shared" si="7"/>
        <v>0</v>
      </c>
      <c r="D718" s="13" t="s">
        <v>25</v>
      </c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22"/>
      <c r="T718" s="22"/>
      <c r="U718" s="22"/>
      <c r="V718" s="22"/>
      <c r="W718" s="22"/>
      <c r="X718" s="22"/>
      <c r="Y718" s="22"/>
      <c r="Z718" s="22"/>
    </row>
    <row r="719" spans="1:26">
      <c r="A719" s="12"/>
      <c r="B719" s="12"/>
      <c r="C719" s="24">
        <f t="shared" si="7"/>
        <v>0</v>
      </c>
      <c r="D719" s="13" t="s">
        <v>25</v>
      </c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22"/>
      <c r="T719" s="22"/>
      <c r="U719" s="22"/>
      <c r="V719" s="22"/>
      <c r="W719" s="22"/>
      <c r="X719" s="22"/>
      <c r="Y719" s="22"/>
      <c r="Z719" s="22"/>
    </row>
    <row r="720" spans="1:26">
      <c r="A720" s="12"/>
      <c r="B720" s="12"/>
      <c r="C720" s="24">
        <f t="shared" si="7"/>
        <v>0</v>
      </c>
      <c r="D720" s="13" t="s">
        <v>25</v>
      </c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22"/>
      <c r="T720" s="22"/>
      <c r="U720" s="22"/>
      <c r="V720" s="22"/>
      <c r="W720" s="22"/>
      <c r="X720" s="22"/>
      <c r="Y720" s="22"/>
      <c r="Z720" s="22"/>
    </row>
    <row r="721" spans="1:26">
      <c r="A721" s="12"/>
      <c r="B721" s="12"/>
      <c r="C721" s="24">
        <f t="shared" si="7"/>
        <v>0</v>
      </c>
      <c r="D721" s="13" t="s">
        <v>25</v>
      </c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22"/>
      <c r="T721" s="22"/>
      <c r="U721" s="22"/>
      <c r="V721" s="22"/>
      <c r="W721" s="22"/>
      <c r="X721" s="22"/>
      <c r="Y721" s="22"/>
      <c r="Z721" s="22"/>
    </row>
    <row r="722" spans="1:26">
      <c r="A722" s="12"/>
      <c r="B722" s="12"/>
      <c r="C722" s="24">
        <f t="shared" si="7"/>
        <v>0</v>
      </c>
      <c r="D722" s="13" t="s">
        <v>25</v>
      </c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22"/>
      <c r="T722" s="22"/>
      <c r="U722" s="22"/>
      <c r="V722" s="22"/>
      <c r="W722" s="22"/>
      <c r="X722" s="22"/>
      <c r="Y722" s="22"/>
      <c r="Z722" s="22"/>
    </row>
    <row r="723" spans="1:26">
      <c r="A723" s="12"/>
      <c r="B723" s="12"/>
      <c r="C723" s="24">
        <f t="shared" si="7"/>
        <v>0</v>
      </c>
      <c r="D723" s="13" t="s">
        <v>25</v>
      </c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22"/>
      <c r="T723" s="22"/>
      <c r="U723" s="22"/>
      <c r="V723" s="22"/>
      <c r="W723" s="22"/>
      <c r="X723" s="22"/>
      <c r="Y723" s="22"/>
      <c r="Z723" s="22"/>
    </row>
    <row r="724" spans="1:26">
      <c r="A724" s="12"/>
      <c r="B724" s="12"/>
      <c r="C724" s="24">
        <f t="shared" si="7"/>
        <v>0</v>
      </c>
      <c r="D724" s="13" t="s">
        <v>25</v>
      </c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22"/>
      <c r="T724" s="22"/>
      <c r="U724" s="22"/>
      <c r="V724" s="22"/>
      <c r="W724" s="22"/>
      <c r="X724" s="22"/>
      <c r="Y724" s="22"/>
      <c r="Z724" s="22"/>
    </row>
    <row r="725" spans="1:26">
      <c r="A725" s="12"/>
      <c r="B725" s="12"/>
      <c r="C725" s="24">
        <f t="shared" si="7"/>
        <v>0</v>
      </c>
      <c r="D725" s="13" t="s">
        <v>25</v>
      </c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22"/>
      <c r="T725" s="22"/>
      <c r="U725" s="22"/>
      <c r="V725" s="22"/>
      <c r="W725" s="22"/>
      <c r="X725" s="22"/>
      <c r="Y725" s="22"/>
      <c r="Z725" s="22"/>
    </row>
    <row r="726" spans="1:26">
      <c r="A726" s="12"/>
      <c r="B726" s="12"/>
      <c r="C726" s="24">
        <f t="shared" si="7"/>
        <v>0</v>
      </c>
      <c r="D726" s="13" t="s">
        <v>25</v>
      </c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22"/>
      <c r="T726" s="22"/>
      <c r="U726" s="22"/>
      <c r="V726" s="22"/>
      <c r="W726" s="22"/>
      <c r="X726" s="22"/>
      <c r="Y726" s="22"/>
      <c r="Z726" s="22"/>
    </row>
    <row r="727" spans="1:26">
      <c r="A727" s="12"/>
      <c r="B727" s="12"/>
      <c r="C727" s="24">
        <f t="shared" si="7"/>
        <v>0</v>
      </c>
      <c r="D727" s="13" t="s">
        <v>25</v>
      </c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22"/>
      <c r="T727" s="22"/>
      <c r="U727" s="22"/>
      <c r="V727" s="22"/>
      <c r="W727" s="22"/>
      <c r="X727" s="22"/>
      <c r="Y727" s="22"/>
      <c r="Z727" s="22"/>
    </row>
    <row r="728" spans="1:26">
      <c r="A728" s="12"/>
      <c r="B728" s="12"/>
      <c r="C728" s="24">
        <f t="shared" si="7"/>
        <v>0</v>
      </c>
      <c r="D728" s="13" t="s">
        <v>25</v>
      </c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22"/>
      <c r="T728" s="22"/>
      <c r="U728" s="22"/>
      <c r="V728" s="22"/>
      <c r="W728" s="22"/>
      <c r="X728" s="22"/>
      <c r="Y728" s="22"/>
      <c r="Z728" s="22"/>
    </row>
    <row r="729" spans="1:26">
      <c r="A729" s="12"/>
      <c r="B729" s="12"/>
      <c r="C729" s="24">
        <f t="shared" si="7"/>
        <v>0</v>
      </c>
      <c r="D729" s="13" t="s">
        <v>25</v>
      </c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22"/>
      <c r="T729" s="22"/>
      <c r="U729" s="22"/>
      <c r="V729" s="22"/>
      <c r="W729" s="22"/>
      <c r="X729" s="22"/>
      <c r="Y729" s="22"/>
      <c r="Z729" s="22"/>
    </row>
    <row r="730" spans="1:26">
      <c r="A730" s="12"/>
      <c r="B730" s="12"/>
      <c r="C730" s="24">
        <f t="shared" si="7"/>
        <v>0</v>
      </c>
      <c r="D730" s="13" t="s">
        <v>25</v>
      </c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22"/>
      <c r="T730" s="22"/>
      <c r="U730" s="22"/>
      <c r="V730" s="22"/>
      <c r="W730" s="22"/>
      <c r="X730" s="22"/>
      <c r="Y730" s="22"/>
      <c r="Z730" s="22"/>
    </row>
    <row r="731" spans="1:26">
      <c r="A731" s="12"/>
      <c r="B731" s="12"/>
      <c r="C731" s="24">
        <f t="shared" si="7"/>
        <v>0</v>
      </c>
      <c r="D731" s="13" t="s">
        <v>25</v>
      </c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22"/>
      <c r="T731" s="22"/>
      <c r="U731" s="22"/>
      <c r="V731" s="22"/>
      <c r="W731" s="22"/>
      <c r="X731" s="22"/>
      <c r="Y731" s="22"/>
      <c r="Z731" s="22"/>
    </row>
    <row r="732" spans="1:26">
      <c r="A732" s="12"/>
      <c r="B732" s="12"/>
      <c r="C732" s="24">
        <f t="shared" si="7"/>
        <v>0</v>
      </c>
      <c r="D732" s="13" t="s">
        <v>25</v>
      </c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22"/>
      <c r="T732" s="22"/>
      <c r="U732" s="22"/>
      <c r="V732" s="22"/>
      <c r="W732" s="22"/>
      <c r="X732" s="22"/>
      <c r="Y732" s="22"/>
      <c r="Z732" s="22"/>
    </row>
    <row r="733" spans="1:26">
      <c r="A733" s="12"/>
      <c r="B733" s="12"/>
      <c r="C733" s="24">
        <f t="shared" si="7"/>
        <v>0</v>
      </c>
      <c r="D733" s="13" t="s">
        <v>25</v>
      </c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22"/>
      <c r="T733" s="22"/>
      <c r="U733" s="22"/>
      <c r="V733" s="22"/>
      <c r="W733" s="22"/>
      <c r="X733" s="22"/>
      <c r="Y733" s="22"/>
      <c r="Z733" s="22"/>
    </row>
    <row r="734" spans="1:26">
      <c r="A734" s="12"/>
      <c r="B734" s="12"/>
      <c r="C734" s="24">
        <f t="shared" si="7"/>
        <v>0</v>
      </c>
      <c r="D734" s="13" t="s">
        <v>25</v>
      </c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22"/>
      <c r="T734" s="22"/>
      <c r="U734" s="22"/>
      <c r="V734" s="22"/>
      <c r="W734" s="22"/>
      <c r="X734" s="22"/>
      <c r="Y734" s="22"/>
      <c r="Z734" s="22"/>
    </row>
    <row r="735" spans="1:26">
      <c r="A735" s="12"/>
      <c r="B735" s="12"/>
      <c r="C735" s="24">
        <f t="shared" si="7"/>
        <v>0</v>
      </c>
      <c r="D735" s="13" t="s">
        <v>25</v>
      </c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22"/>
      <c r="T735" s="22"/>
      <c r="U735" s="22"/>
      <c r="V735" s="22"/>
      <c r="W735" s="22"/>
      <c r="X735" s="22"/>
      <c r="Y735" s="22"/>
      <c r="Z735" s="22"/>
    </row>
    <row r="736" spans="1:26">
      <c r="A736" s="12"/>
      <c r="B736" s="12"/>
      <c r="C736" s="24">
        <f t="shared" si="7"/>
        <v>0</v>
      </c>
      <c r="D736" s="13" t="s">
        <v>25</v>
      </c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22"/>
      <c r="T736" s="22"/>
      <c r="U736" s="22"/>
      <c r="V736" s="22"/>
      <c r="W736" s="22"/>
      <c r="X736" s="22"/>
      <c r="Y736" s="22"/>
      <c r="Z736" s="22"/>
    </row>
    <row r="737" spans="1:26">
      <c r="A737" s="12"/>
      <c r="B737" s="12"/>
      <c r="C737" s="24">
        <f t="shared" si="7"/>
        <v>0</v>
      </c>
      <c r="D737" s="13" t="s">
        <v>25</v>
      </c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22"/>
      <c r="T737" s="22"/>
      <c r="U737" s="22"/>
      <c r="V737" s="22"/>
      <c r="W737" s="22"/>
      <c r="X737" s="22"/>
      <c r="Y737" s="22"/>
      <c r="Z737" s="22"/>
    </row>
    <row r="738" spans="1:26">
      <c r="A738" s="12"/>
      <c r="B738" s="12"/>
      <c r="C738" s="24">
        <f t="shared" si="7"/>
        <v>0</v>
      </c>
      <c r="D738" s="13" t="s">
        <v>25</v>
      </c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22"/>
      <c r="T738" s="22"/>
      <c r="U738" s="22"/>
      <c r="V738" s="22"/>
      <c r="W738" s="22"/>
      <c r="X738" s="22"/>
      <c r="Y738" s="22"/>
      <c r="Z738" s="22"/>
    </row>
    <row r="739" spans="1:26">
      <c r="A739" s="12"/>
      <c r="B739" s="12"/>
      <c r="C739" s="24">
        <f t="shared" si="7"/>
        <v>0</v>
      </c>
      <c r="D739" s="13" t="s">
        <v>25</v>
      </c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22"/>
      <c r="T739" s="22"/>
      <c r="U739" s="22"/>
      <c r="V739" s="22"/>
      <c r="W739" s="22"/>
      <c r="X739" s="22"/>
      <c r="Y739" s="22"/>
      <c r="Z739" s="22"/>
    </row>
    <row r="740" spans="1:26">
      <c r="A740" s="12"/>
      <c r="B740" s="12"/>
      <c r="C740" s="24">
        <f t="shared" si="7"/>
        <v>0</v>
      </c>
      <c r="D740" s="13" t="s">
        <v>25</v>
      </c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22"/>
      <c r="T740" s="22"/>
      <c r="U740" s="22"/>
      <c r="V740" s="22"/>
      <c r="W740" s="22"/>
      <c r="X740" s="22"/>
      <c r="Y740" s="22"/>
      <c r="Z740" s="22"/>
    </row>
    <row r="741" spans="1:26">
      <c r="A741" s="12"/>
      <c r="B741" s="12"/>
      <c r="C741" s="24">
        <f t="shared" si="7"/>
        <v>0</v>
      </c>
      <c r="D741" s="13" t="s">
        <v>25</v>
      </c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22"/>
      <c r="T741" s="22"/>
      <c r="U741" s="22"/>
      <c r="V741" s="22"/>
      <c r="W741" s="22"/>
      <c r="X741" s="22"/>
      <c r="Y741" s="22"/>
      <c r="Z741" s="22"/>
    </row>
    <row r="742" spans="1:26">
      <c r="A742" s="12"/>
      <c r="B742" s="12"/>
      <c r="C742" s="24">
        <f t="shared" si="7"/>
        <v>0</v>
      </c>
      <c r="D742" s="13" t="s">
        <v>25</v>
      </c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22"/>
      <c r="T742" s="22"/>
      <c r="U742" s="22"/>
      <c r="V742" s="22"/>
      <c r="W742" s="22"/>
      <c r="X742" s="22"/>
      <c r="Y742" s="22"/>
      <c r="Z742" s="22"/>
    </row>
    <row r="743" spans="1:26">
      <c r="A743" s="12"/>
      <c r="B743" s="12"/>
      <c r="C743" s="24">
        <f t="shared" si="7"/>
        <v>0</v>
      </c>
      <c r="D743" s="13" t="s">
        <v>25</v>
      </c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22"/>
      <c r="T743" s="22"/>
      <c r="U743" s="22"/>
      <c r="V743" s="22"/>
      <c r="W743" s="22"/>
      <c r="X743" s="22"/>
      <c r="Y743" s="22"/>
      <c r="Z743" s="22"/>
    </row>
    <row r="744" spans="1:26">
      <c r="A744" s="12"/>
      <c r="B744" s="12"/>
      <c r="C744" s="24">
        <f t="shared" si="7"/>
        <v>0</v>
      </c>
      <c r="D744" s="13" t="s">
        <v>25</v>
      </c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22"/>
      <c r="T744" s="22"/>
      <c r="U744" s="22"/>
      <c r="V744" s="22"/>
      <c r="W744" s="22"/>
      <c r="X744" s="22"/>
      <c r="Y744" s="22"/>
      <c r="Z744" s="22"/>
    </row>
    <row r="745" spans="1:26">
      <c r="A745" s="12"/>
      <c r="B745" s="12"/>
      <c r="C745" s="24">
        <f t="shared" si="7"/>
        <v>0</v>
      </c>
      <c r="D745" s="13" t="s">
        <v>25</v>
      </c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22"/>
      <c r="T745" s="22"/>
      <c r="U745" s="22"/>
      <c r="V745" s="22"/>
      <c r="W745" s="22"/>
      <c r="X745" s="22"/>
      <c r="Y745" s="22"/>
      <c r="Z745" s="22"/>
    </row>
    <row r="746" spans="1:26">
      <c r="A746" s="12"/>
      <c r="B746" s="12"/>
      <c r="C746" s="24">
        <f t="shared" si="7"/>
        <v>0</v>
      </c>
      <c r="D746" s="13" t="s">
        <v>25</v>
      </c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22"/>
      <c r="T746" s="22"/>
      <c r="U746" s="22"/>
      <c r="V746" s="22"/>
      <c r="W746" s="22"/>
      <c r="X746" s="22"/>
      <c r="Y746" s="22"/>
      <c r="Z746" s="22"/>
    </row>
    <row r="747" spans="1:26">
      <c r="A747" s="12"/>
      <c r="B747" s="12"/>
      <c r="C747" s="24">
        <f t="shared" si="7"/>
        <v>0</v>
      </c>
      <c r="D747" s="13" t="s">
        <v>25</v>
      </c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22"/>
      <c r="T747" s="22"/>
      <c r="U747" s="22"/>
      <c r="V747" s="22"/>
      <c r="W747" s="22"/>
      <c r="X747" s="22"/>
      <c r="Y747" s="22"/>
      <c r="Z747" s="22"/>
    </row>
    <row r="748" spans="1:26">
      <c r="A748" s="12"/>
      <c r="B748" s="12"/>
      <c r="C748" s="24">
        <f t="shared" si="7"/>
        <v>0</v>
      </c>
      <c r="D748" s="13" t="s">
        <v>25</v>
      </c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22"/>
      <c r="T748" s="22"/>
      <c r="U748" s="22"/>
      <c r="V748" s="22"/>
      <c r="W748" s="22"/>
      <c r="X748" s="22"/>
      <c r="Y748" s="22"/>
      <c r="Z748" s="22"/>
    </row>
    <row r="749" spans="1:26">
      <c r="A749" s="12"/>
      <c r="B749" s="12"/>
      <c r="C749" s="24">
        <f t="shared" si="7"/>
        <v>0</v>
      </c>
      <c r="D749" s="13" t="s">
        <v>25</v>
      </c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22"/>
      <c r="T749" s="22"/>
      <c r="U749" s="22"/>
      <c r="V749" s="22"/>
      <c r="W749" s="22"/>
      <c r="X749" s="22"/>
      <c r="Y749" s="22"/>
      <c r="Z749" s="22"/>
    </row>
    <row r="750" spans="1:26">
      <c r="A750" s="12"/>
      <c r="B750" s="12"/>
      <c r="C750" s="24">
        <f t="shared" si="7"/>
        <v>0</v>
      </c>
      <c r="D750" s="13" t="s">
        <v>25</v>
      </c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22"/>
      <c r="T750" s="22"/>
      <c r="U750" s="22"/>
      <c r="V750" s="22"/>
      <c r="W750" s="22"/>
      <c r="X750" s="22"/>
      <c r="Y750" s="22"/>
      <c r="Z750" s="22"/>
    </row>
    <row r="751" spans="1:26">
      <c r="A751" s="12"/>
      <c r="B751" s="12"/>
      <c r="C751" s="24">
        <f t="shared" si="7"/>
        <v>0</v>
      </c>
      <c r="D751" s="13" t="s">
        <v>25</v>
      </c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22"/>
      <c r="T751" s="22"/>
      <c r="U751" s="22"/>
      <c r="V751" s="22"/>
      <c r="W751" s="22"/>
      <c r="X751" s="22"/>
      <c r="Y751" s="22"/>
      <c r="Z751" s="22"/>
    </row>
    <row r="752" spans="1:26">
      <c r="A752" s="12"/>
      <c r="B752" s="12"/>
      <c r="C752" s="24">
        <f t="shared" si="7"/>
        <v>0</v>
      </c>
      <c r="D752" s="13" t="s">
        <v>25</v>
      </c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22"/>
      <c r="T752" s="22"/>
      <c r="U752" s="22"/>
      <c r="V752" s="22"/>
      <c r="W752" s="22"/>
      <c r="X752" s="22"/>
      <c r="Y752" s="22"/>
      <c r="Z752" s="22"/>
    </row>
    <row r="753" spans="1:26">
      <c r="A753" s="12"/>
      <c r="B753" s="12"/>
      <c r="C753" s="24">
        <f t="shared" si="7"/>
        <v>0</v>
      </c>
      <c r="D753" s="13" t="s">
        <v>25</v>
      </c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22"/>
      <c r="T753" s="22"/>
      <c r="U753" s="22"/>
      <c r="V753" s="22"/>
      <c r="W753" s="22"/>
      <c r="X753" s="22"/>
      <c r="Y753" s="22"/>
      <c r="Z753" s="22"/>
    </row>
    <row r="754" spans="1:26">
      <c r="A754" s="12"/>
      <c r="B754" s="12"/>
      <c r="C754" s="24">
        <f t="shared" si="7"/>
        <v>0</v>
      </c>
      <c r="D754" s="13" t="s">
        <v>25</v>
      </c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22"/>
      <c r="T754" s="22"/>
      <c r="U754" s="22"/>
      <c r="V754" s="22"/>
      <c r="W754" s="22"/>
      <c r="X754" s="22"/>
      <c r="Y754" s="22"/>
      <c r="Z754" s="22"/>
    </row>
    <row r="755" spans="1:26">
      <c r="A755" s="12"/>
      <c r="B755" s="12"/>
      <c r="C755" s="24">
        <f t="shared" si="7"/>
        <v>0</v>
      </c>
      <c r="D755" s="13" t="s">
        <v>25</v>
      </c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22"/>
      <c r="T755" s="22"/>
      <c r="U755" s="22"/>
      <c r="V755" s="22"/>
      <c r="W755" s="22"/>
      <c r="X755" s="22"/>
      <c r="Y755" s="22"/>
      <c r="Z755" s="22"/>
    </row>
    <row r="756" spans="1:26">
      <c r="A756" s="12"/>
      <c r="B756" s="12"/>
      <c r="C756" s="24">
        <f t="shared" si="7"/>
        <v>0</v>
      </c>
      <c r="D756" s="13" t="s">
        <v>25</v>
      </c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22"/>
      <c r="T756" s="22"/>
      <c r="U756" s="22"/>
      <c r="V756" s="22"/>
      <c r="W756" s="22"/>
      <c r="X756" s="22"/>
      <c r="Y756" s="22"/>
      <c r="Z756" s="22"/>
    </row>
    <row r="757" spans="1:26">
      <c r="A757" s="12"/>
      <c r="B757" s="12"/>
      <c r="C757" s="24">
        <f t="shared" si="7"/>
        <v>0</v>
      </c>
      <c r="D757" s="13" t="s">
        <v>25</v>
      </c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22"/>
      <c r="T757" s="22"/>
      <c r="U757" s="22"/>
      <c r="V757" s="22"/>
      <c r="W757" s="22"/>
      <c r="X757" s="22"/>
      <c r="Y757" s="22"/>
      <c r="Z757" s="22"/>
    </row>
    <row r="758" spans="1:26">
      <c r="A758" s="12"/>
      <c r="B758" s="12"/>
      <c r="C758" s="24">
        <f t="shared" si="7"/>
        <v>0</v>
      </c>
      <c r="D758" s="13" t="s">
        <v>25</v>
      </c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22"/>
      <c r="T758" s="22"/>
      <c r="U758" s="22"/>
      <c r="V758" s="22"/>
      <c r="W758" s="22"/>
      <c r="X758" s="22"/>
      <c r="Y758" s="22"/>
      <c r="Z758" s="22"/>
    </row>
    <row r="759" spans="1:26">
      <c r="A759" s="12"/>
      <c r="B759" s="12"/>
      <c r="C759" s="24">
        <f t="shared" si="7"/>
        <v>0</v>
      </c>
      <c r="D759" s="13" t="s">
        <v>25</v>
      </c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22"/>
      <c r="T759" s="22"/>
      <c r="U759" s="22"/>
      <c r="V759" s="22"/>
      <c r="W759" s="22"/>
      <c r="X759" s="22"/>
      <c r="Y759" s="22"/>
      <c r="Z759" s="22"/>
    </row>
    <row r="760" spans="1:26">
      <c r="A760" s="12"/>
      <c r="B760" s="12"/>
      <c r="C760" s="24">
        <f t="shared" si="7"/>
        <v>0</v>
      </c>
      <c r="D760" s="13" t="s">
        <v>25</v>
      </c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22"/>
      <c r="T760" s="22"/>
      <c r="U760" s="22"/>
      <c r="V760" s="22"/>
      <c r="W760" s="22"/>
      <c r="X760" s="22"/>
      <c r="Y760" s="22"/>
      <c r="Z760" s="22"/>
    </row>
    <row r="761" spans="1:26">
      <c r="A761" s="12"/>
      <c r="B761" s="12"/>
      <c r="C761" s="24">
        <f t="shared" si="7"/>
        <v>0</v>
      </c>
      <c r="D761" s="13" t="s">
        <v>25</v>
      </c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>
      <c r="A762" s="12"/>
      <c r="B762" s="12"/>
      <c r="C762" s="24">
        <f t="shared" si="7"/>
        <v>0</v>
      </c>
      <c r="D762" s="13" t="s">
        <v>25</v>
      </c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>
      <c r="A763" s="12"/>
      <c r="B763" s="12"/>
      <c r="C763" s="24">
        <f t="shared" si="7"/>
        <v>0</v>
      </c>
      <c r="D763" s="13" t="s">
        <v>25</v>
      </c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>
      <c r="A764" s="12"/>
      <c r="B764" s="12"/>
      <c r="C764" s="24">
        <f t="shared" si="7"/>
        <v>0</v>
      </c>
      <c r="D764" s="13" t="s">
        <v>25</v>
      </c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>
      <c r="A765" s="12"/>
      <c r="B765" s="12"/>
      <c r="C765" s="24">
        <f t="shared" si="7"/>
        <v>0</v>
      </c>
      <c r="D765" s="13" t="s">
        <v>25</v>
      </c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>
      <c r="A766" s="12"/>
      <c r="B766" s="12"/>
      <c r="C766" s="24">
        <f t="shared" si="7"/>
        <v>0</v>
      </c>
      <c r="D766" s="13" t="s">
        <v>25</v>
      </c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>
      <c r="A767" s="12"/>
      <c r="B767" s="12"/>
      <c r="C767" s="24">
        <f t="shared" si="7"/>
        <v>0</v>
      </c>
      <c r="D767" s="13" t="s">
        <v>25</v>
      </c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>
      <c r="A768" s="12"/>
      <c r="B768" s="12"/>
      <c r="C768" s="24">
        <f t="shared" ref="C768:C831" si="8">IFERROR(SUMPRODUCT($E$2:$Z$2,E768:Z768)/SUM($E$2:$Z$2),"")</f>
        <v>0</v>
      </c>
      <c r="D768" s="13" t="s">
        <v>25</v>
      </c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>
      <c r="A769" s="12"/>
      <c r="B769" s="12"/>
      <c r="C769" s="24">
        <f t="shared" si="8"/>
        <v>0</v>
      </c>
      <c r="D769" s="13" t="s">
        <v>25</v>
      </c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>
      <c r="A770" s="12"/>
      <c r="B770" s="12"/>
      <c r="C770" s="24">
        <f t="shared" si="8"/>
        <v>0</v>
      </c>
      <c r="D770" s="13" t="s">
        <v>25</v>
      </c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>
      <c r="A771" s="12"/>
      <c r="B771" s="12"/>
      <c r="C771" s="24">
        <f t="shared" si="8"/>
        <v>0</v>
      </c>
      <c r="D771" s="13" t="s">
        <v>25</v>
      </c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>
      <c r="A772" s="12"/>
      <c r="B772" s="12"/>
      <c r="C772" s="24">
        <f t="shared" si="8"/>
        <v>0</v>
      </c>
      <c r="D772" s="13" t="s">
        <v>25</v>
      </c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>
      <c r="A773" s="12"/>
      <c r="B773" s="12"/>
      <c r="C773" s="24">
        <f t="shared" si="8"/>
        <v>0</v>
      </c>
      <c r="D773" s="13" t="s">
        <v>25</v>
      </c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>
      <c r="A774" s="12"/>
      <c r="B774" s="12"/>
      <c r="C774" s="24">
        <f t="shared" si="8"/>
        <v>0</v>
      </c>
      <c r="D774" s="13" t="s">
        <v>25</v>
      </c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>
      <c r="A775" s="12"/>
      <c r="B775" s="12"/>
      <c r="C775" s="24">
        <f t="shared" si="8"/>
        <v>0</v>
      </c>
      <c r="D775" s="13" t="s">
        <v>25</v>
      </c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>
      <c r="A776" s="12"/>
      <c r="B776" s="12"/>
      <c r="C776" s="24">
        <f t="shared" si="8"/>
        <v>0</v>
      </c>
      <c r="D776" s="13" t="s">
        <v>25</v>
      </c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>
      <c r="A777" s="12"/>
      <c r="B777" s="12"/>
      <c r="C777" s="24">
        <f t="shared" si="8"/>
        <v>0</v>
      </c>
      <c r="D777" s="13" t="s">
        <v>25</v>
      </c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>
      <c r="A778" s="12"/>
      <c r="B778" s="12"/>
      <c r="C778" s="24">
        <f t="shared" si="8"/>
        <v>0</v>
      </c>
      <c r="D778" s="13" t="s">
        <v>25</v>
      </c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>
      <c r="A779" s="12"/>
      <c r="B779" s="12"/>
      <c r="C779" s="24">
        <f t="shared" si="8"/>
        <v>0</v>
      </c>
      <c r="D779" s="13" t="s">
        <v>25</v>
      </c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>
      <c r="A780" s="12"/>
      <c r="B780" s="12"/>
      <c r="C780" s="24">
        <f t="shared" si="8"/>
        <v>0</v>
      </c>
      <c r="D780" s="13" t="s">
        <v>25</v>
      </c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>
      <c r="A781" s="12"/>
      <c r="B781" s="12"/>
      <c r="C781" s="24">
        <f t="shared" si="8"/>
        <v>0</v>
      </c>
      <c r="D781" s="13" t="s">
        <v>25</v>
      </c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>
      <c r="A782" s="12"/>
      <c r="B782" s="12"/>
      <c r="C782" s="24">
        <f t="shared" si="8"/>
        <v>0</v>
      </c>
      <c r="D782" s="13" t="s">
        <v>25</v>
      </c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>
      <c r="A783" s="12"/>
      <c r="B783" s="12"/>
      <c r="C783" s="24">
        <f t="shared" si="8"/>
        <v>0</v>
      </c>
      <c r="D783" s="13" t="s">
        <v>25</v>
      </c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>
      <c r="A784" s="12"/>
      <c r="B784" s="12"/>
      <c r="C784" s="24">
        <f t="shared" si="8"/>
        <v>0</v>
      </c>
      <c r="D784" s="13" t="s">
        <v>25</v>
      </c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>
      <c r="A785" s="12"/>
      <c r="B785" s="12"/>
      <c r="C785" s="24">
        <f t="shared" si="8"/>
        <v>0</v>
      </c>
      <c r="D785" s="13" t="s">
        <v>25</v>
      </c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>
      <c r="A786" s="12"/>
      <c r="B786" s="12"/>
      <c r="C786" s="24">
        <f t="shared" si="8"/>
        <v>0</v>
      </c>
      <c r="D786" s="13" t="s">
        <v>25</v>
      </c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>
      <c r="A787" s="12"/>
      <c r="B787" s="12"/>
      <c r="C787" s="24">
        <f t="shared" si="8"/>
        <v>0</v>
      </c>
      <c r="D787" s="13" t="s">
        <v>25</v>
      </c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>
      <c r="A788" s="12"/>
      <c r="B788" s="12"/>
      <c r="C788" s="24">
        <f t="shared" si="8"/>
        <v>0</v>
      </c>
      <c r="D788" s="13" t="s">
        <v>25</v>
      </c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>
      <c r="A789" s="12"/>
      <c r="B789" s="12"/>
      <c r="C789" s="24">
        <f t="shared" si="8"/>
        <v>0</v>
      </c>
      <c r="D789" s="13" t="s">
        <v>25</v>
      </c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>
      <c r="A790" s="12"/>
      <c r="B790" s="12"/>
      <c r="C790" s="24">
        <f t="shared" si="8"/>
        <v>0</v>
      </c>
      <c r="D790" s="13" t="s">
        <v>25</v>
      </c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>
      <c r="A791" s="12"/>
      <c r="B791" s="12"/>
      <c r="C791" s="24">
        <f t="shared" si="8"/>
        <v>0</v>
      </c>
      <c r="D791" s="13" t="s">
        <v>25</v>
      </c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>
      <c r="A792" s="12"/>
      <c r="B792" s="12"/>
      <c r="C792" s="24">
        <f t="shared" si="8"/>
        <v>0</v>
      </c>
      <c r="D792" s="13" t="s">
        <v>25</v>
      </c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>
      <c r="A793" s="12"/>
      <c r="B793" s="12"/>
      <c r="C793" s="24">
        <f t="shared" si="8"/>
        <v>0</v>
      </c>
      <c r="D793" s="13" t="s">
        <v>25</v>
      </c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>
      <c r="A794" s="12"/>
      <c r="B794" s="12"/>
      <c r="C794" s="24">
        <f t="shared" si="8"/>
        <v>0</v>
      </c>
      <c r="D794" s="13" t="s">
        <v>25</v>
      </c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>
      <c r="A795" s="12"/>
      <c r="B795" s="12"/>
      <c r="C795" s="24">
        <f t="shared" si="8"/>
        <v>0</v>
      </c>
      <c r="D795" s="13" t="s">
        <v>25</v>
      </c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>
      <c r="A796" s="12"/>
      <c r="B796" s="12"/>
      <c r="C796" s="24">
        <f t="shared" si="8"/>
        <v>0</v>
      </c>
      <c r="D796" s="13" t="s">
        <v>25</v>
      </c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>
      <c r="A797" s="12"/>
      <c r="B797" s="12"/>
      <c r="C797" s="24">
        <f t="shared" si="8"/>
        <v>0</v>
      </c>
      <c r="D797" s="13" t="s">
        <v>25</v>
      </c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>
      <c r="A798" s="12"/>
      <c r="B798" s="12"/>
      <c r="C798" s="24">
        <f t="shared" si="8"/>
        <v>0</v>
      </c>
      <c r="D798" s="13" t="s">
        <v>25</v>
      </c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>
      <c r="A799" s="12"/>
      <c r="B799" s="12"/>
      <c r="C799" s="24">
        <f t="shared" si="8"/>
        <v>0</v>
      </c>
      <c r="D799" s="13" t="s">
        <v>25</v>
      </c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>
      <c r="A800" s="12"/>
      <c r="B800" s="12"/>
      <c r="C800" s="24">
        <f t="shared" si="8"/>
        <v>0</v>
      </c>
      <c r="D800" s="13" t="s">
        <v>25</v>
      </c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>
      <c r="A801" s="12"/>
      <c r="B801" s="12"/>
      <c r="C801" s="24">
        <f t="shared" si="8"/>
        <v>0</v>
      </c>
      <c r="D801" s="13" t="s">
        <v>25</v>
      </c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>
      <c r="A802" s="12"/>
      <c r="B802" s="12"/>
      <c r="C802" s="24">
        <f t="shared" si="8"/>
        <v>0</v>
      </c>
      <c r="D802" s="13" t="s">
        <v>25</v>
      </c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>
      <c r="A803" s="12"/>
      <c r="B803" s="12"/>
      <c r="C803" s="24">
        <f t="shared" si="8"/>
        <v>0</v>
      </c>
      <c r="D803" s="13" t="s">
        <v>25</v>
      </c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>
      <c r="A804" s="12"/>
      <c r="B804" s="12"/>
      <c r="C804" s="24">
        <f t="shared" si="8"/>
        <v>0</v>
      </c>
      <c r="D804" s="13" t="s">
        <v>25</v>
      </c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>
      <c r="A805" s="12"/>
      <c r="B805" s="12"/>
      <c r="C805" s="24">
        <f t="shared" si="8"/>
        <v>0</v>
      </c>
      <c r="D805" s="13" t="s">
        <v>25</v>
      </c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>
      <c r="A806" s="12"/>
      <c r="B806" s="12"/>
      <c r="C806" s="24">
        <f t="shared" si="8"/>
        <v>0</v>
      </c>
      <c r="D806" s="13" t="s">
        <v>25</v>
      </c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>
      <c r="A807" s="12"/>
      <c r="B807" s="12"/>
      <c r="C807" s="24">
        <f t="shared" si="8"/>
        <v>0</v>
      </c>
      <c r="D807" s="13" t="s">
        <v>25</v>
      </c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>
      <c r="A808" s="12"/>
      <c r="B808" s="12"/>
      <c r="C808" s="24">
        <f t="shared" si="8"/>
        <v>0</v>
      </c>
      <c r="D808" s="13" t="s">
        <v>25</v>
      </c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>
      <c r="A809" s="12"/>
      <c r="B809" s="12"/>
      <c r="C809" s="24">
        <f t="shared" si="8"/>
        <v>0</v>
      </c>
      <c r="D809" s="13" t="s">
        <v>25</v>
      </c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>
      <c r="A810" s="12"/>
      <c r="B810" s="12"/>
      <c r="C810" s="24">
        <f t="shared" si="8"/>
        <v>0</v>
      </c>
      <c r="D810" s="13" t="s">
        <v>25</v>
      </c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>
      <c r="A811" s="12"/>
      <c r="B811" s="12"/>
      <c r="C811" s="24">
        <f t="shared" si="8"/>
        <v>0</v>
      </c>
      <c r="D811" s="13" t="s">
        <v>25</v>
      </c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>
      <c r="A812" s="12"/>
      <c r="B812" s="12"/>
      <c r="C812" s="24">
        <f t="shared" si="8"/>
        <v>0</v>
      </c>
      <c r="D812" s="13" t="s">
        <v>25</v>
      </c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>
      <c r="A813" s="12"/>
      <c r="B813" s="12"/>
      <c r="C813" s="24">
        <f t="shared" si="8"/>
        <v>0</v>
      </c>
      <c r="D813" s="13" t="s">
        <v>25</v>
      </c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>
      <c r="A814" s="12"/>
      <c r="B814" s="12"/>
      <c r="C814" s="24">
        <f t="shared" si="8"/>
        <v>0</v>
      </c>
      <c r="D814" s="13" t="s">
        <v>25</v>
      </c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>
      <c r="A815" s="12"/>
      <c r="B815" s="12"/>
      <c r="C815" s="24">
        <f t="shared" si="8"/>
        <v>0</v>
      </c>
      <c r="D815" s="13" t="s">
        <v>25</v>
      </c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>
      <c r="A816" s="12"/>
      <c r="B816" s="12"/>
      <c r="C816" s="24">
        <f t="shared" si="8"/>
        <v>0</v>
      </c>
      <c r="D816" s="13" t="s">
        <v>25</v>
      </c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>
      <c r="A817" s="12"/>
      <c r="B817" s="12"/>
      <c r="C817" s="24">
        <f t="shared" si="8"/>
        <v>0</v>
      </c>
      <c r="D817" s="13" t="s">
        <v>25</v>
      </c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>
      <c r="A818" s="12"/>
      <c r="B818" s="12"/>
      <c r="C818" s="24">
        <f t="shared" si="8"/>
        <v>0</v>
      </c>
      <c r="D818" s="13" t="s">
        <v>25</v>
      </c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>
      <c r="A819" s="12"/>
      <c r="B819" s="12"/>
      <c r="C819" s="24">
        <f t="shared" si="8"/>
        <v>0</v>
      </c>
      <c r="D819" s="13" t="s">
        <v>25</v>
      </c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>
      <c r="A820" s="12"/>
      <c r="B820" s="12"/>
      <c r="C820" s="24">
        <f t="shared" si="8"/>
        <v>0</v>
      </c>
      <c r="D820" s="13" t="s">
        <v>25</v>
      </c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>
      <c r="A821" s="12"/>
      <c r="B821" s="12"/>
      <c r="C821" s="24">
        <f t="shared" si="8"/>
        <v>0</v>
      </c>
      <c r="D821" s="13" t="s">
        <v>25</v>
      </c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>
      <c r="A822" s="12"/>
      <c r="B822" s="12"/>
      <c r="C822" s="24">
        <f t="shared" si="8"/>
        <v>0</v>
      </c>
      <c r="D822" s="13" t="s">
        <v>25</v>
      </c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>
      <c r="A823" s="12"/>
      <c r="B823" s="12"/>
      <c r="C823" s="24">
        <f t="shared" si="8"/>
        <v>0</v>
      </c>
      <c r="D823" s="13" t="s">
        <v>25</v>
      </c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>
      <c r="A824" s="12"/>
      <c r="B824" s="12"/>
      <c r="C824" s="24">
        <f t="shared" si="8"/>
        <v>0</v>
      </c>
      <c r="D824" s="13" t="s">
        <v>25</v>
      </c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>
      <c r="A825" s="12"/>
      <c r="B825" s="12"/>
      <c r="C825" s="24">
        <f t="shared" si="8"/>
        <v>0</v>
      </c>
      <c r="D825" s="13" t="s">
        <v>25</v>
      </c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>
      <c r="A826" s="12"/>
      <c r="B826" s="12"/>
      <c r="C826" s="24">
        <f t="shared" si="8"/>
        <v>0</v>
      </c>
      <c r="D826" s="13" t="s">
        <v>25</v>
      </c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>
      <c r="A827" s="12"/>
      <c r="B827" s="12"/>
      <c r="C827" s="24">
        <f t="shared" si="8"/>
        <v>0</v>
      </c>
      <c r="D827" s="13" t="s">
        <v>25</v>
      </c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>
      <c r="A828" s="12"/>
      <c r="B828" s="12"/>
      <c r="C828" s="24">
        <f t="shared" si="8"/>
        <v>0</v>
      </c>
      <c r="D828" s="13" t="s">
        <v>25</v>
      </c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>
      <c r="A829" s="12"/>
      <c r="B829" s="12"/>
      <c r="C829" s="24">
        <f t="shared" si="8"/>
        <v>0</v>
      </c>
      <c r="D829" s="13" t="s">
        <v>25</v>
      </c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>
      <c r="A830" s="12"/>
      <c r="B830" s="12"/>
      <c r="C830" s="24">
        <f t="shared" si="8"/>
        <v>0</v>
      </c>
      <c r="D830" s="13" t="s">
        <v>25</v>
      </c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>
      <c r="A831" s="12"/>
      <c r="B831" s="12"/>
      <c r="C831" s="24">
        <f t="shared" si="8"/>
        <v>0</v>
      </c>
      <c r="D831" s="13" t="s">
        <v>25</v>
      </c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>
      <c r="A832" s="12"/>
      <c r="B832" s="12"/>
      <c r="C832" s="24">
        <f t="shared" ref="C832:C895" si="9">IFERROR(SUMPRODUCT($E$2:$Z$2,E832:Z832)/SUM($E$2:$Z$2),"")</f>
        <v>0</v>
      </c>
      <c r="D832" s="13" t="s">
        <v>25</v>
      </c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>
      <c r="A833" s="12"/>
      <c r="B833" s="12"/>
      <c r="C833" s="24">
        <f t="shared" si="9"/>
        <v>0</v>
      </c>
      <c r="D833" s="13" t="s">
        <v>25</v>
      </c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>
      <c r="A834" s="12"/>
      <c r="B834" s="12"/>
      <c r="C834" s="24">
        <f t="shared" si="9"/>
        <v>0</v>
      </c>
      <c r="D834" s="13" t="s">
        <v>25</v>
      </c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>
      <c r="A835" s="12"/>
      <c r="B835" s="12"/>
      <c r="C835" s="24">
        <f t="shared" si="9"/>
        <v>0</v>
      </c>
      <c r="D835" s="13" t="s">
        <v>25</v>
      </c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>
      <c r="A836" s="12"/>
      <c r="B836" s="12"/>
      <c r="C836" s="24">
        <f t="shared" si="9"/>
        <v>0</v>
      </c>
      <c r="D836" s="13" t="s">
        <v>25</v>
      </c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>
      <c r="A837" s="12"/>
      <c r="B837" s="12"/>
      <c r="C837" s="24">
        <f t="shared" si="9"/>
        <v>0</v>
      </c>
      <c r="D837" s="13" t="s">
        <v>25</v>
      </c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>
      <c r="A838" s="12"/>
      <c r="B838" s="12"/>
      <c r="C838" s="24">
        <f t="shared" si="9"/>
        <v>0</v>
      </c>
      <c r="D838" s="13" t="s">
        <v>25</v>
      </c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>
      <c r="A839" s="12"/>
      <c r="B839" s="12"/>
      <c r="C839" s="24">
        <f t="shared" si="9"/>
        <v>0</v>
      </c>
      <c r="D839" s="13" t="s">
        <v>25</v>
      </c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>
      <c r="A840" s="12"/>
      <c r="B840" s="12"/>
      <c r="C840" s="24">
        <f t="shared" si="9"/>
        <v>0</v>
      </c>
      <c r="D840" s="13" t="s">
        <v>25</v>
      </c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>
      <c r="A841" s="12"/>
      <c r="B841" s="12"/>
      <c r="C841" s="24">
        <f t="shared" si="9"/>
        <v>0</v>
      </c>
      <c r="D841" s="13" t="s">
        <v>25</v>
      </c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>
      <c r="A842" s="12"/>
      <c r="B842" s="12"/>
      <c r="C842" s="24">
        <f t="shared" si="9"/>
        <v>0</v>
      </c>
      <c r="D842" s="13" t="s">
        <v>25</v>
      </c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>
      <c r="A843" s="12"/>
      <c r="B843" s="12"/>
      <c r="C843" s="24">
        <f t="shared" si="9"/>
        <v>0</v>
      </c>
      <c r="D843" s="13" t="s">
        <v>25</v>
      </c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>
      <c r="A844" s="12"/>
      <c r="B844" s="12"/>
      <c r="C844" s="24">
        <f t="shared" si="9"/>
        <v>0</v>
      </c>
      <c r="D844" s="13" t="s">
        <v>25</v>
      </c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>
      <c r="A845" s="12"/>
      <c r="B845" s="12"/>
      <c r="C845" s="24">
        <f t="shared" si="9"/>
        <v>0</v>
      </c>
      <c r="D845" s="13" t="s">
        <v>25</v>
      </c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>
      <c r="A846" s="12"/>
      <c r="B846" s="12"/>
      <c r="C846" s="24">
        <f t="shared" si="9"/>
        <v>0</v>
      </c>
      <c r="D846" s="13" t="s">
        <v>25</v>
      </c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>
      <c r="A847" s="12"/>
      <c r="B847" s="12"/>
      <c r="C847" s="24">
        <f t="shared" si="9"/>
        <v>0</v>
      </c>
      <c r="D847" s="13" t="s">
        <v>25</v>
      </c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>
      <c r="A848" s="12"/>
      <c r="B848" s="12"/>
      <c r="C848" s="24">
        <f t="shared" si="9"/>
        <v>0</v>
      </c>
      <c r="D848" s="13" t="s">
        <v>25</v>
      </c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>
      <c r="A849" s="12"/>
      <c r="B849" s="12"/>
      <c r="C849" s="24">
        <f t="shared" si="9"/>
        <v>0</v>
      </c>
      <c r="D849" s="13" t="s">
        <v>25</v>
      </c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>
      <c r="A850" s="12"/>
      <c r="B850" s="12"/>
      <c r="C850" s="24">
        <f t="shared" si="9"/>
        <v>0</v>
      </c>
      <c r="D850" s="13" t="s">
        <v>25</v>
      </c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>
      <c r="A851" s="12"/>
      <c r="B851" s="12"/>
      <c r="C851" s="24">
        <f t="shared" si="9"/>
        <v>0</v>
      </c>
      <c r="D851" s="13" t="s">
        <v>25</v>
      </c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>
      <c r="A852" s="12"/>
      <c r="B852" s="12"/>
      <c r="C852" s="24">
        <f t="shared" si="9"/>
        <v>0</v>
      </c>
      <c r="D852" s="13" t="s">
        <v>25</v>
      </c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>
      <c r="A853" s="12"/>
      <c r="B853" s="12"/>
      <c r="C853" s="24">
        <f t="shared" si="9"/>
        <v>0</v>
      </c>
      <c r="D853" s="13" t="s">
        <v>25</v>
      </c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>
      <c r="A854" s="12"/>
      <c r="B854" s="12"/>
      <c r="C854" s="24">
        <f t="shared" si="9"/>
        <v>0</v>
      </c>
      <c r="D854" s="13" t="s">
        <v>25</v>
      </c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>
      <c r="A855" s="12"/>
      <c r="B855" s="12"/>
      <c r="C855" s="24">
        <f t="shared" si="9"/>
        <v>0</v>
      </c>
      <c r="D855" s="13" t="s">
        <v>25</v>
      </c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>
      <c r="A856" s="12"/>
      <c r="B856" s="12"/>
      <c r="C856" s="24">
        <f t="shared" si="9"/>
        <v>0</v>
      </c>
      <c r="D856" s="13" t="s">
        <v>25</v>
      </c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>
      <c r="A857" s="12"/>
      <c r="B857" s="12"/>
      <c r="C857" s="24">
        <f t="shared" si="9"/>
        <v>0</v>
      </c>
      <c r="D857" s="13" t="s">
        <v>25</v>
      </c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>
      <c r="A858" s="12"/>
      <c r="B858" s="12"/>
      <c r="C858" s="24">
        <f t="shared" si="9"/>
        <v>0</v>
      </c>
      <c r="D858" s="13" t="s">
        <v>25</v>
      </c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>
      <c r="A859" s="12"/>
      <c r="B859" s="12"/>
      <c r="C859" s="24">
        <f t="shared" si="9"/>
        <v>0</v>
      </c>
      <c r="D859" s="13" t="s">
        <v>25</v>
      </c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>
      <c r="A860" s="12"/>
      <c r="B860" s="12"/>
      <c r="C860" s="24">
        <f t="shared" si="9"/>
        <v>0</v>
      </c>
      <c r="D860" s="13" t="s">
        <v>25</v>
      </c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>
      <c r="A861" s="12"/>
      <c r="B861" s="12"/>
      <c r="C861" s="24">
        <f t="shared" si="9"/>
        <v>0</v>
      </c>
      <c r="D861" s="13" t="s">
        <v>25</v>
      </c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>
      <c r="A862" s="12"/>
      <c r="B862" s="12"/>
      <c r="C862" s="24">
        <f t="shared" si="9"/>
        <v>0</v>
      </c>
      <c r="D862" s="13" t="s">
        <v>25</v>
      </c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>
      <c r="A863" s="12"/>
      <c r="B863" s="12"/>
      <c r="C863" s="24">
        <f t="shared" si="9"/>
        <v>0</v>
      </c>
      <c r="D863" s="13" t="s">
        <v>25</v>
      </c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>
      <c r="A864" s="12"/>
      <c r="B864" s="12"/>
      <c r="C864" s="24">
        <f t="shared" si="9"/>
        <v>0</v>
      </c>
      <c r="D864" s="13" t="s">
        <v>25</v>
      </c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>
      <c r="A865" s="12"/>
      <c r="B865" s="12"/>
      <c r="C865" s="24">
        <f t="shared" si="9"/>
        <v>0</v>
      </c>
      <c r="D865" s="13" t="s">
        <v>25</v>
      </c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>
      <c r="A866" s="12"/>
      <c r="B866" s="12"/>
      <c r="C866" s="24">
        <f t="shared" si="9"/>
        <v>0</v>
      </c>
      <c r="D866" s="13" t="s">
        <v>25</v>
      </c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>
      <c r="A867" s="12"/>
      <c r="B867" s="12"/>
      <c r="C867" s="24">
        <f t="shared" si="9"/>
        <v>0</v>
      </c>
      <c r="D867" s="13" t="s">
        <v>25</v>
      </c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>
      <c r="A868" s="12"/>
      <c r="B868" s="12"/>
      <c r="C868" s="24">
        <f t="shared" si="9"/>
        <v>0</v>
      </c>
      <c r="D868" s="13" t="s">
        <v>25</v>
      </c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>
      <c r="A869" s="12"/>
      <c r="B869" s="12"/>
      <c r="C869" s="24">
        <f t="shared" si="9"/>
        <v>0</v>
      </c>
      <c r="D869" s="13" t="s">
        <v>25</v>
      </c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>
      <c r="A870" s="12"/>
      <c r="B870" s="12"/>
      <c r="C870" s="24">
        <f t="shared" si="9"/>
        <v>0</v>
      </c>
      <c r="D870" s="13" t="s">
        <v>25</v>
      </c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>
      <c r="A871" s="12"/>
      <c r="B871" s="12"/>
      <c r="C871" s="24">
        <f t="shared" si="9"/>
        <v>0</v>
      </c>
      <c r="D871" s="13" t="s">
        <v>25</v>
      </c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>
      <c r="A872" s="12"/>
      <c r="B872" s="12"/>
      <c r="C872" s="24">
        <f t="shared" si="9"/>
        <v>0</v>
      </c>
      <c r="D872" s="13" t="s">
        <v>25</v>
      </c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>
      <c r="A873" s="12"/>
      <c r="B873" s="12"/>
      <c r="C873" s="24">
        <f t="shared" si="9"/>
        <v>0</v>
      </c>
      <c r="D873" s="13" t="s">
        <v>25</v>
      </c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>
      <c r="A874" s="12"/>
      <c r="B874" s="12"/>
      <c r="C874" s="24">
        <f t="shared" si="9"/>
        <v>0</v>
      </c>
      <c r="D874" s="13" t="s">
        <v>25</v>
      </c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>
      <c r="A875" s="12"/>
      <c r="B875" s="12"/>
      <c r="C875" s="24">
        <f t="shared" si="9"/>
        <v>0</v>
      </c>
      <c r="D875" s="13" t="s">
        <v>25</v>
      </c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>
      <c r="A876" s="12"/>
      <c r="B876" s="12"/>
      <c r="C876" s="24">
        <f t="shared" si="9"/>
        <v>0</v>
      </c>
      <c r="D876" s="13" t="s">
        <v>25</v>
      </c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>
      <c r="A877" s="12"/>
      <c r="B877" s="12"/>
      <c r="C877" s="24">
        <f t="shared" si="9"/>
        <v>0</v>
      </c>
      <c r="D877" s="13" t="s">
        <v>25</v>
      </c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>
      <c r="A878" s="12"/>
      <c r="B878" s="12"/>
      <c r="C878" s="24">
        <f t="shared" si="9"/>
        <v>0</v>
      </c>
      <c r="D878" s="13" t="s">
        <v>25</v>
      </c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>
      <c r="A879" s="12"/>
      <c r="B879" s="12"/>
      <c r="C879" s="24">
        <f t="shared" si="9"/>
        <v>0</v>
      </c>
      <c r="D879" s="13" t="s">
        <v>25</v>
      </c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>
      <c r="A880" s="12"/>
      <c r="B880" s="12"/>
      <c r="C880" s="24">
        <f t="shared" si="9"/>
        <v>0</v>
      </c>
      <c r="D880" s="13" t="s">
        <v>25</v>
      </c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>
      <c r="A881" s="12"/>
      <c r="B881" s="12"/>
      <c r="C881" s="24">
        <f t="shared" si="9"/>
        <v>0</v>
      </c>
      <c r="D881" s="13" t="s">
        <v>25</v>
      </c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>
      <c r="A882" s="12"/>
      <c r="B882" s="12"/>
      <c r="C882" s="24">
        <f t="shared" si="9"/>
        <v>0</v>
      </c>
      <c r="D882" s="13" t="s">
        <v>25</v>
      </c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>
      <c r="A883" s="12"/>
      <c r="B883" s="12"/>
      <c r="C883" s="24">
        <f t="shared" si="9"/>
        <v>0</v>
      </c>
      <c r="D883" s="13" t="s">
        <v>25</v>
      </c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>
      <c r="A884" s="12"/>
      <c r="B884" s="12"/>
      <c r="C884" s="24">
        <f t="shared" si="9"/>
        <v>0</v>
      </c>
      <c r="D884" s="13" t="s">
        <v>25</v>
      </c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>
      <c r="A885" s="12"/>
      <c r="B885" s="12"/>
      <c r="C885" s="24">
        <f t="shared" si="9"/>
        <v>0</v>
      </c>
      <c r="D885" s="13" t="s">
        <v>25</v>
      </c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>
      <c r="A886" s="12"/>
      <c r="B886" s="12"/>
      <c r="C886" s="24">
        <f t="shared" si="9"/>
        <v>0</v>
      </c>
      <c r="D886" s="13" t="s">
        <v>25</v>
      </c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>
      <c r="A887" s="12"/>
      <c r="B887" s="12"/>
      <c r="C887" s="24">
        <f t="shared" si="9"/>
        <v>0</v>
      </c>
      <c r="D887" s="13" t="s">
        <v>25</v>
      </c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>
      <c r="A888" s="12"/>
      <c r="B888" s="12"/>
      <c r="C888" s="24">
        <f t="shared" si="9"/>
        <v>0</v>
      </c>
      <c r="D888" s="13" t="s">
        <v>25</v>
      </c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>
      <c r="A889" s="12"/>
      <c r="B889" s="12"/>
      <c r="C889" s="24">
        <f t="shared" si="9"/>
        <v>0</v>
      </c>
      <c r="D889" s="13" t="s">
        <v>25</v>
      </c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>
      <c r="A890" s="12"/>
      <c r="B890" s="12"/>
      <c r="C890" s="24">
        <f t="shared" si="9"/>
        <v>0</v>
      </c>
      <c r="D890" s="13" t="s">
        <v>25</v>
      </c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>
      <c r="A891" s="12"/>
      <c r="B891" s="12"/>
      <c r="C891" s="24">
        <f t="shared" si="9"/>
        <v>0</v>
      </c>
      <c r="D891" s="13" t="s">
        <v>25</v>
      </c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>
      <c r="A892" s="12"/>
      <c r="B892" s="12"/>
      <c r="C892" s="24">
        <f t="shared" si="9"/>
        <v>0</v>
      </c>
      <c r="D892" s="13" t="s">
        <v>25</v>
      </c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>
      <c r="A893" s="12"/>
      <c r="B893" s="12"/>
      <c r="C893" s="24">
        <f t="shared" si="9"/>
        <v>0</v>
      </c>
      <c r="D893" s="13" t="s">
        <v>25</v>
      </c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>
      <c r="A894" s="12"/>
      <c r="B894" s="12"/>
      <c r="C894" s="24">
        <f t="shared" si="9"/>
        <v>0</v>
      </c>
      <c r="D894" s="13" t="s">
        <v>25</v>
      </c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>
      <c r="A895" s="12"/>
      <c r="B895" s="12"/>
      <c r="C895" s="24">
        <f t="shared" si="9"/>
        <v>0</v>
      </c>
      <c r="D895" s="13" t="s">
        <v>25</v>
      </c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>
      <c r="A896" s="12"/>
      <c r="B896" s="12"/>
      <c r="C896" s="24">
        <f t="shared" ref="C896:C959" si="10">IFERROR(SUMPRODUCT($E$2:$Z$2,E896:Z896)/SUM($E$2:$Z$2),"")</f>
        <v>0</v>
      </c>
      <c r="D896" s="13" t="s">
        <v>25</v>
      </c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>
      <c r="A897" s="12"/>
      <c r="B897" s="12"/>
      <c r="C897" s="24">
        <f t="shared" si="10"/>
        <v>0</v>
      </c>
      <c r="D897" s="13" t="s">
        <v>25</v>
      </c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>
      <c r="A898" s="12"/>
      <c r="B898" s="12"/>
      <c r="C898" s="24">
        <f t="shared" si="10"/>
        <v>0</v>
      </c>
      <c r="D898" s="13" t="s">
        <v>25</v>
      </c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>
      <c r="A899" s="12"/>
      <c r="B899" s="12"/>
      <c r="C899" s="24">
        <f t="shared" si="10"/>
        <v>0</v>
      </c>
      <c r="D899" s="13" t="s">
        <v>25</v>
      </c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>
      <c r="A900" s="12"/>
      <c r="B900" s="12"/>
      <c r="C900" s="24">
        <f t="shared" si="10"/>
        <v>0</v>
      </c>
      <c r="D900" s="13" t="s">
        <v>25</v>
      </c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>
      <c r="A901" s="12"/>
      <c r="B901" s="12"/>
      <c r="C901" s="24">
        <f t="shared" si="10"/>
        <v>0</v>
      </c>
      <c r="D901" s="13" t="s">
        <v>25</v>
      </c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>
      <c r="A902" s="12"/>
      <c r="B902" s="12"/>
      <c r="C902" s="24">
        <f t="shared" si="10"/>
        <v>0</v>
      </c>
      <c r="D902" s="13" t="s">
        <v>25</v>
      </c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>
      <c r="A903" s="12"/>
      <c r="B903" s="12"/>
      <c r="C903" s="24">
        <f t="shared" si="10"/>
        <v>0</v>
      </c>
      <c r="D903" s="13" t="s">
        <v>25</v>
      </c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>
      <c r="A904" s="12"/>
      <c r="B904" s="12"/>
      <c r="C904" s="24">
        <f t="shared" si="10"/>
        <v>0</v>
      </c>
      <c r="D904" s="13" t="s">
        <v>25</v>
      </c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>
      <c r="A905" s="12"/>
      <c r="B905" s="12"/>
      <c r="C905" s="24">
        <f t="shared" si="10"/>
        <v>0</v>
      </c>
      <c r="D905" s="13" t="s">
        <v>25</v>
      </c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>
      <c r="A906" s="12"/>
      <c r="B906" s="12"/>
      <c r="C906" s="24">
        <f t="shared" si="10"/>
        <v>0</v>
      </c>
      <c r="D906" s="13" t="s">
        <v>25</v>
      </c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>
      <c r="A907" s="12"/>
      <c r="B907" s="12"/>
      <c r="C907" s="24">
        <f t="shared" si="10"/>
        <v>0</v>
      </c>
      <c r="D907" s="13" t="s">
        <v>25</v>
      </c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>
      <c r="A908" s="12"/>
      <c r="B908" s="12"/>
      <c r="C908" s="24">
        <f t="shared" si="10"/>
        <v>0</v>
      </c>
      <c r="D908" s="13" t="s">
        <v>25</v>
      </c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>
      <c r="A909" s="12"/>
      <c r="B909" s="12"/>
      <c r="C909" s="24">
        <f t="shared" si="10"/>
        <v>0</v>
      </c>
      <c r="D909" s="13" t="s">
        <v>25</v>
      </c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>
      <c r="A910" s="12"/>
      <c r="B910" s="12"/>
      <c r="C910" s="24">
        <f t="shared" si="10"/>
        <v>0</v>
      </c>
      <c r="D910" s="13" t="s">
        <v>25</v>
      </c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>
      <c r="A911" s="12"/>
      <c r="B911" s="12"/>
      <c r="C911" s="24">
        <f t="shared" si="10"/>
        <v>0</v>
      </c>
      <c r="D911" s="13" t="s">
        <v>25</v>
      </c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>
      <c r="A912" s="12"/>
      <c r="B912" s="12"/>
      <c r="C912" s="24">
        <f t="shared" si="10"/>
        <v>0</v>
      </c>
      <c r="D912" s="13" t="s">
        <v>25</v>
      </c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>
      <c r="A913" s="12"/>
      <c r="B913" s="12"/>
      <c r="C913" s="24">
        <f t="shared" si="10"/>
        <v>0</v>
      </c>
      <c r="D913" s="13" t="s">
        <v>25</v>
      </c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>
      <c r="A914" s="12"/>
      <c r="B914" s="12"/>
      <c r="C914" s="24">
        <f t="shared" si="10"/>
        <v>0</v>
      </c>
      <c r="D914" s="13" t="s">
        <v>25</v>
      </c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>
      <c r="A915" s="12"/>
      <c r="B915" s="12"/>
      <c r="C915" s="24">
        <f t="shared" si="10"/>
        <v>0</v>
      </c>
      <c r="D915" s="13" t="s">
        <v>25</v>
      </c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>
      <c r="A916" s="12"/>
      <c r="B916" s="12"/>
      <c r="C916" s="24">
        <f t="shared" si="10"/>
        <v>0</v>
      </c>
      <c r="D916" s="13" t="s">
        <v>25</v>
      </c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>
      <c r="A917" s="12"/>
      <c r="B917" s="12"/>
      <c r="C917" s="24">
        <f t="shared" si="10"/>
        <v>0</v>
      </c>
      <c r="D917" s="13" t="s">
        <v>25</v>
      </c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>
      <c r="A918" s="12"/>
      <c r="B918" s="12"/>
      <c r="C918" s="24">
        <f t="shared" si="10"/>
        <v>0</v>
      </c>
      <c r="D918" s="13" t="s">
        <v>25</v>
      </c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>
      <c r="A919" s="12"/>
      <c r="B919" s="12"/>
      <c r="C919" s="24">
        <f t="shared" si="10"/>
        <v>0</v>
      </c>
      <c r="D919" s="13" t="s">
        <v>25</v>
      </c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>
      <c r="A920" s="12"/>
      <c r="B920" s="12"/>
      <c r="C920" s="24">
        <f t="shared" si="10"/>
        <v>0</v>
      </c>
      <c r="D920" s="13" t="s">
        <v>25</v>
      </c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>
      <c r="A921" s="12"/>
      <c r="B921" s="12"/>
      <c r="C921" s="24">
        <f t="shared" si="10"/>
        <v>0</v>
      </c>
      <c r="D921" s="13" t="s">
        <v>25</v>
      </c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>
      <c r="A922" s="12"/>
      <c r="B922" s="12"/>
      <c r="C922" s="24">
        <f t="shared" si="10"/>
        <v>0</v>
      </c>
      <c r="D922" s="13" t="s">
        <v>25</v>
      </c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>
      <c r="A923" s="12"/>
      <c r="B923" s="12"/>
      <c r="C923" s="24">
        <f t="shared" si="10"/>
        <v>0</v>
      </c>
      <c r="D923" s="13" t="s">
        <v>25</v>
      </c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>
      <c r="A924" s="12"/>
      <c r="B924" s="12"/>
      <c r="C924" s="24">
        <f t="shared" si="10"/>
        <v>0</v>
      </c>
      <c r="D924" s="13" t="s">
        <v>25</v>
      </c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>
      <c r="A925" s="12"/>
      <c r="B925" s="12"/>
      <c r="C925" s="24">
        <f t="shared" si="10"/>
        <v>0</v>
      </c>
      <c r="D925" s="13" t="s">
        <v>25</v>
      </c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>
      <c r="A926" s="12"/>
      <c r="B926" s="12"/>
      <c r="C926" s="24">
        <f t="shared" si="10"/>
        <v>0</v>
      </c>
      <c r="D926" s="13" t="s">
        <v>25</v>
      </c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>
      <c r="A927" s="12"/>
      <c r="B927" s="12"/>
      <c r="C927" s="24">
        <f t="shared" si="10"/>
        <v>0</v>
      </c>
      <c r="D927" s="13" t="s">
        <v>25</v>
      </c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>
      <c r="A928" s="12"/>
      <c r="B928" s="12"/>
      <c r="C928" s="24">
        <f t="shared" si="10"/>
        <v>0</v>
      </c>
      <c r="D928" s="13" t="s">
        <v>25</v>
      </c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>
      <c r="A929" s="12"/>
      <c r="B929" s="12"/>
      <c r="C929" s="24">
        <f t="shared" si="10"/>
        <v>0</v>
      </c>
      <c r="D929" s="13" t="s">
        <v>25</v>
      </c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>
      <c r="A930" s="12"/>
      <c r="B930" s="12"/>
      <c r="C930" s="24">
        <f t="shared" si="10"/>
        <v>0</v>
      </c>
      <c r="D930" s="13" t="s">
        <v>25</v>
      </c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>
      <c r="A931" s="12"/>
      <c r="B931" s="12"/>
      <c r="C931" s="24">
        <f t="shared" si="10"/>
        <v>0</v>
      </c>
      <c r="D931" s="13" t="s">
        <v>25</v>
      </c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>
      <c r="A932" s="12"/>
      <c r="B932" s="12"/>
      <c r="C932" s="24">
        <f t="shared" si="10"/>
        <v>0</v>
      </c>
      <c r="D932" s="13" t="s">
        <v>25</v>
      </c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>
      <c r="A933" s="12"/>
      <c r="B933" s="12"/>
      <c r="C933" s="24">
        <f t="shared" si="10"/>
        <v>0</v>
      </c>
      <c r="D933" s="13" t="s">
        <v>25</v>
      </c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>
      <c r="A934" s="12"/>
      <c r="B934" s="12"/>
      <c r="C934" s="24">
        <f t="shared" si="10"/>
        <v>0</v>
      </c>
      <c r="D934" s="13" t="s">
        <v>25</v>
      </c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>
      <c r="A935" s="12"/>
      <c r="B935" s="12"/>
      <c r="C935" s="24">
        <f t="shared" si="10"/>
        <v>0</v>
      </c>
      <c r="D935" s="13" t="s">
        <v>25</v>
      </c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>
      <c r="A936" s="12"/>
      <c r="B936" s="12"/>
      <c r="C936" s="24">
        <f t="shared" si="10"/>
        <v>0</v>
      </c>
      <c r="D936" s="13" t="s">
        <v>25</v>
      </c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>
      <c r="A937" s="12"/>
      <c r="B937" s="12"/>
      <c r="C937" s="24">
        <f t="shared" si="10"/>
        <v>0</v>
      </c>
      <c r="D937" s="13" t="s">
        <v>25</v>
      </c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>
      <c r="A938" s="12"/>
      <c r="B938" s="12"/>
      <c r="C938" s="24">
        <f t="shared" si="10"/>
        <v>0</v>
      </c>
      <c r="D938" s="13" t="s">
        <v>25</v>
      </c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>
      <c r="A939" s="12"/>
      <c r="B939" s="12"/>
      <c r="C939" s="24">
        <f t="shared" si="10"/>
        <v>0</v>
      </c>
      <c r="D939" s="13" t="s">
        <v>25</v>
      </c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>
      <c r="A940" s="12"/>
      <c r="B940" s="12"/>
      <c r="C940" s="24">
        <f t="shared" si="10"/>
        <v>0</v>
      </c>
      <c r="D940" s="13" t="s">
        <v>25</v>
      </c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>
      <c r="A941" s="12"/>
      <c r="B941" s="12"/>
      <c r="C941" s="24">
        <f t="shared" si="10"/>
        <v>0</v>
      </c>
      <c r="D941" s="13" t="s">
        <v>25</v>
      </c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>
      <c r="A942" s="12"/>
      <c r="B942" s="12"/>
      <c r="C942" s="24">
        <f t="shared" si="10"/>
        <v>0</v>
      </c>
      <c r="D942" s="13" t="s">
        <v>25</v>
      </c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>
      <c r="A943" s="12"/>
      <c r="B943" s="12"/>
      <c r="C943" s="24">
        <f t="shared" si="10"/>
        <v>0</v>
      </c>
      <c r="D943" s="13" t="s">
        <v>25</v>
      </c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>
      <c r="A944" s="12"/>
      <c r="B944" s="12"/>
      <c r="C944" s="24">
        <f t="shared" si="10"/>
        <v>0</v>
      </c>
      <c r="D944" s="13" t="s">
        <v>25</v>
      </c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>
      <c r="A945" s="12"/>
      <c r="B945" s="12"/>
      <c r="C945" s="24">
        <f t="shared" si="10"/>
        <v>0</v>
      </c>
      <c r="D945" s="13" t="s">
        <v>25</v>
      </c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>
      <c r="A946" s="12"/>
      <c r="B946" s="12"/>
      <c r="C946" s="24">
        <f t="shared" si="10"/>
        <v>0</v>
      </c>
      <c r="D946" s="13" t="s">
        <v>25</v>
      </c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>
      <c r="A947" s="12"/>
      <c r="B947" s="12"/>
      <c r="C947" s="24">
        <f t="shared" si="10"/>
        <v>0</v>
      </c>
      <c r="D947" s="13" t="s">
        <v>25</v>
      </c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>
      <c r="A948" s="12"/>
      <c r="B948" s="12"/>
      <c r="C948" s="24">
        <f t="shared" si="10"/>
        <v>0</v>
      </c>
      <c r="D948" s="13" t="s">
        <v>25</v>
      </c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>
      <c r="A949" s="12"/>
      <c r="B949" s="12"/>
      <c r="C949" s="24">
        <f t="shared" si="10"/>
        <v>0</v>
      </c>
      <c r="D949" s="13" t="s">
        <v>25</v>
      </c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>
      <c r="A950" s="12"/>
      <c r="B950" s="12"/>
      <c r="C950" s="24">
        <f t="shared" si="10"/>
        <v>0</v>
      </c>
      <c r="D950" s="13" t="s">
        <v>25</v>
      </c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>
      <c r="A951" s="12"/>
      <c r="B951" s="12"/>
      <c r="C951" s="24">
        <f t="shared" si="10"/>
        <v>0</v>
      </c>
      <c r="D951" s="13" t="s">
        <v>25</v>
      </c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>
      <c r="A952" s="12"/>
      <c r="B952" s="12"/>
      <c r="C952" s="24">
        <f t="shared" si="10"/>
        <v>0</v>
      </c>
      <c r="D952" s="13" t="s">
        <v>25</v>
      </c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>
      <c r="A953" s="12"/>
      <c r="B953" s="12"/>
      <c r="C953" s="24">
        <f t="shared" si="10"/>
        <v>0</v>
      </c>
      <c r="D953" s="13" t="s">
        <v>25</v>
      </c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>
      <c r="A954" s="12"/>
      <c r="B954" s="12"/>
      <c r="C954" s="24">
        <f t="shared" si="10"/>
        <v>0</v>
      </c>
      <c r="D954" s="13" t="s">
        <v>25</v>
      </c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>
      <c r="A955" s="12"/>
      <c r="B955" s="12"/>
      <c r="C955" s="24">
        <f t="shared" si="10"/>
        <v>0</v>
      </c>
      <c r="D955" s="13" t="s">
        <v>25</v>
      </c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>
      <c r="A956" s="12"/>
      <c r="B956" s="12"/>
      <c r="C956" s="24">
        <f t="shared" si="10"/>
        <v>0</v>
      </c>
      <c r="D956" s="13" t="s">
        <v>25</v>
      </c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>
      <c r="A957" s="12"/>
      <c r="B957" s="12"/>
      <c r="C957" s="24">
        <f t="shared" si="10"/>
        <v>0</v>
      </c>
      <c r="D957" s="13" t="s">
        <v>25</v>
      </c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>
      <c r="A958" s="12"/>
      <c r="B958" s="12"/>
      <c r="C958" s="24">
        <f t="shared" si="10"/>
        <v>0</v>
      </c>
      <c r="D958" s="13" t="s">
        <v>25</v>
      </c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>
      <c r="A959" s="12"/>
      <c r="B959" s="12"/>
      <c r="C959" s="24">
        <f t="shared" si="10"/>
        <v>0</v>
      </c>
      <c r="D959" s="13" t="s">
        <v>25</v>
      </c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>
      <c r="A960" s="12"/>
      <c r="B960" s="12"/>
      <c r="C960" s="24">
        <f t="shared" ref="C960:C998" si="11">IFERROR(SUMPRODUCT($E$2:$Z$2,E960:Z960)/SUM($E$2:$Z$2),"")</f>
        <v>0</v>
      </c>
      <c r="D960" s="13" t="s">
        <v>25</v>
      </c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>
      <c r="A961" s="12"/>
      <c r="B961" s="12"/>
      <c r="C961" s="24">
        <f t="shared" si="11"/>
        <v>0</v>
      </c>
      <c r="D961" s="13" t="s">
        <v>25</v>
      </c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>
      <c r="A962" s="12"/>
      <c r="B962" s="12"/>
      <c r="C962" s="24">
        <f t="shared" si="11"/>
        <v>0</v>
      </c>
      <c r="D962" s="13" t="s">
        <v>25</v>
      </c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>
      <c r="A963" s="12"/>
      <c r="B963" s="12"/>
      <c r="C963" s="24">
        <f t="shared" si="11"/>
        <v>0</v>
      </c>
      <c r="D963" s="13" t="s">
        <v>25</v>
      </c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>
      <c r="A964" s="12"/>
      <c r="B964" s="12"/>
      <c r="C964" s="24">
        <f t="shared" si="11"/>
        <v>0</v>
      </c>
      <c r="D964" s="13" t="s">
        <v>25</v>
      </c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>
      <c r="A965" s="12"/>
      <c r="B965" s="12"/>
      <c r="C965" s="24">
        <f t="shared" si="11"/>
        <v>0</v>
      </c>
      <c r="D965" s="13" t="s">
        <v>25</v>
      </c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>
      <c r="A966" s="12"/>
      <c r="B966" s="12"/>
      <c r="C966" s="24">
        <f t="shared" si="11"/>
        <v>0</v>
      </c>
      <c r="D966" s="13" t="s">
        <v>25</v>
      </c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>
      <c r="A967" s="12"/>
      <c r="B967" s="12"/>
      <c r="C967" s="24">
        <f t="shared" si="11"/>
        <v>0</v>
      </c>
      <c r="D967" s="13" t="s">
        <v>25</v>
      </c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>
      <c r="A968" s="12"/>
      <c r="B968" s="12"/>
      <c r="C968" s="24">
        <f t="shared" si="11"/>
        <v>0</v>
      </c>
      <c r="D968" s="13" t="s">
        <v>25</v>
      </c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>
      <c r="A969" s="12"/>
      <c r="B969" s="12"/>
      <c r="C969" s="24">
        <f t="shared" si="11"/>
        <v>0</v>
      </c>
      <c r="D969" s="13" t="s">
        <v>25</v>
      </c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>
      <c r="A970" s="12"/>
      <c r="B970" s="12"/>
      <c r="C970" s="24">
        <f t="shared" si="11"/>
        <v>0</v>
      </c>
      <c r="D970" s="13" t="s">
        <v>25</v>
      </c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>
      <c r="A971" s="12"/>
      <c r="B971" s="12"/>
      <c r="C971" s="24">
        <f t="shared" si="11"/>
        <v>0</v>
      </c>
      <c r="D971" s="13" t="s">
        <v>25</v>
      </c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>
      <c r="A972" s="12"/>
      <c r="B972" s="12"/>
      <c r="C972" s="24">
        <f t="shared" si="11"/>
        <v>0</v>
      </c>
      <c r="D972" s="13" t="s">
        <v>25</v>
      </c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>
      <c r="A973" s="12"/>
      <c r="B973" s="12"/>
      <c r="C973" s="24">
        <f t="shared" si="11"/>
        <v>0</v>
      </c>
      <c r="D973" s="13" t="s">
        <v>25</v>
      </c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>
      <c r="A974" s="12"/>
      <c r="B974" s="12"/>
      <c r="C974" s="24">
        <f t="shared" si="11"/>
        <v>0</v>
      </c>
      <c r="D974" s="13" t="s">
        <v>25</v>
      </c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>
      <c r="A975" s="12"/>
      <c r="B975" s="12"/>
      <c r="C975" s="24">
        <f t="shared" si="11"/>
        <v>0</v>
      </c>
      <c r="D975" s="13" t="s">
        <v>25</v>
      </c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>
      <c r="A976" s="12"/>
      <c r="B976" s="12"/>
      <c r="C976" s="24">
        <f t="shared" si="11"/>
        <v>0</v>
      </c>
      <c r="D976" s="13" t="s">
        <v>25</v>
      </c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>
      <c r="A977" s="12"/>
      <c r="B977" s="12"/>
      <c r="C977" s="24">
        <f t="shared" si="11"/>
        <v>0</v>
      </c>
      <c r="D977" s="13" t="s">
        <v>25</v>
      </c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>
      <c r="A978" s="12"/>
      <c r="B978" s="12"/>
      <c r="C978" s="24">
        <f t="shared" si="11"/>
        <v>0</v>
      </c>
      <c r="D978" s="13" t="s">
        <v>25</v>
      </c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>
      <c r="A979" s="12"/>
      <c r="B979" s="12"/>
      <c r="C979" s="24">
        <f t="shared" si="11"/>
        <v>0</v>
      </c>
      <c r="D979" s="13" t="s">
        <v>25</v>
      </c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>
      <c r="A980" s="12"/>
      <c r="B980" s="12"/>
      <c r="C980" s="24">
        <f t="shared" si="11"/>
        <v>0</v>
      </c>
      <c r="D980" s="13" t="s">
        <v>25</v>
      </c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>
      <c r="A981" s="12"/>
      <c r="B981" s="12"/>
      <c r="C981" s="24">
        <f t="shared" si="11"/>
        <v>0</v>
      </c>
      <c r="D981" s="13" t="s">
        <v>25</v>
      </c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>
      <c r="A982" s="12"/>
      <c r="B982" s="12"/>
      <c r="C982" s="24">
        <f t="shared" si="11"/>
        <v>0</v>
      </c>
      <c r="D982" s="13" t="s">
        <v>25</v>
      </c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>
      <c r="A983" s="12"/>
      <c r="B983" s="12"/>
      <c r="C983" s="24">
        <f t="shared" si="11"/>
        <v>0</v>
      </c>
      <c r="D983" s="13" t="s">
        <v>25</v>
      </c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>
      <c r="A984" s="12"/>
      <c r="B984" s="12"/>
      <c r="C984" s="24">
        <f t="shared" si="11"/>
        <v>0</v>
      </c>
      <c r="D984" s="13" t="s">
        <v>25</v>
      </c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>
      <c r="A985" s="12"/>
      <c r="B985" s="12"/>
      <c r="C985" s="24">
        <f t="shared" si="11"/>
        <v>0</v>
      </c>
      <c r="D985" s="13" t="s">
        <v>25</v>
      </c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>
      <c r="A986" s="12"/>
      <c r="B986" s="12"/>
      <c r="C986" s="24">
        <f t="shared" si="11"/>
        <v>0</v>
      </c>
      <c r="D986" s="13" t="s">
        <v>25</v>
      </c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>
      <c r="A987" s="12"/>
      <c r="B987" s="12"/>
      <c r="C987" s="24">
        <f t="shared" si="11"/>
        <v>0</v>
      </c>
      <c r="D987" s="13" t="s">
        <v>25</v>
      </c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>
      <c r="A988" s="12"/>
      <c r="B988" s="12"/>
      <c r="C988" s="24">
        <f t="shared" si="11"/>
        <v>0</v>
      </c>
      <c r="D988" s="13" t="s">
        <v>25</v>
      </c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>
      <c r="A989" s="12"/>
      <c r="B989" s="12"/>
      <c r="C989" s="24">
        <f t="shared" si="11"/>
        <v>0</v>
      </c>
      <c r="D989" s="13" t="s">
        <v>25</v>
      </c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>
      <c r="A990" s="12"/>
      <c r="B990" s="12"/>
      <c r="C990" s="24">
        <f t="shared" si="11"/>
        <v>0</v>
      </c>
      <c r="D990" s="13" t="s">
        <v>25</v>
      </c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>
      <c r="A991" s="12"/>
      <c r="B991" s="12"/>
      <c r="C991" s="24">
        <f t="shared" si="11"/>
        <v>0</v>
      </c>
      <c r="D991" s="13" t="s">
        <v>25</v>
      </c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>
      <c r="A992" s="12"/>
      <c r="B992" s="12"/>
      <c r="C992" s="24">
        <f t="shared" si="11"/>
        <v>0</v>
      </c>
      <c r="D992" s="13" t="s">
        <v>25</v>
      </c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>
      <c r="A993" s="12"/>
      <c r="B993" s="12"/>
      <c r="C993" s="24">
        <f t="shared" si="11"/>
        <v>0</v>
      </c>
      <c r="D993" s="13" t="s">
        <v>25</v>
      </c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>
      <c r="A994" s="12"/>
      <c r="B994" s="12"/>
      <c r="C994" s="24">
        <f t="shared" si="11"/>
        <v>0</v>
      </c>
      <c r="D994" s="13" t="s">
        <v>25</v>
      </c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>
      <c r="A995" s="12"/>
      <c r="B995" s="12"/>
      <c r="C995" s="24">
        <f t="shared" si="11"/>
        <v>0</v>
      </c>
      <c r="D995" s="13" t="s">
        <v>25</v>
      </c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>
      <c r="A996" s="12"/>
      <c r="B996" s="12"/>
      <c r="C996" s="24">
        <f t="shared" si="11"/>
        <v>0</v>
      </c>
      <c r="D996" s="13" t="s">
        <v>25</v>
      </c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>
      <c r="A997" s="12"/>
      <c r="B997" s="12"/>
      <c r="C997" s="24">
        <f t="shared" si="11"/>
        <v>0</v>
      </c>
      <c r="D997" s="13" t="s">
        <v>25</v>
      </c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>
      <c r="A998" s="12"/>
      <c r="B998" s="12"/>
      <c r="C998" s="24">
        <f t="shared" si="11"/>
        <v>0</v>
      </c>
      <c r="D998" s="13" t="s">
        <v>25</v>
      </c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5"/>
  <sheetViews>
    <sheetView workbookViewId="0">
      <pane ySplit="2" topLeftCell="A129" activePane="bottomLeft" state="frozen"/>
      <selection/>
      <selection pane="bottomLeft" activeCell="G142" sqref="G142"/>
    </sheetView>
  </sheetViews>
  <sheetFormatPr defaultColWidth="9.90740740740741" defaultRowHeight="14.4"/>
  <cols>
    <col min="1" max="1" width="16.1111111111111" style="1" customWidth="1"/>
    <col min="2" max="2" width="10.4444444444444" style="1" customWidth="1"/>
    <col min="3" max="4" width="9.77777777777778" style="1" customWidth="1"/>
    <col min="5" max="5" width="5.77777777777778" style="1" customWidth="1"/>
    <col min="6" max="7" width="15.3333333333333" style="1" customWidth="1"/>
    <col min="8" max="8" width="9.77777777777778" style="1" customWidth="1"/>
    <col min="9" max="16384" width="9" style="1"/>
  </cols>
  <sheetData>
    <row r="1" spans="1:10">
      <c r="A1" s="3" t="s">
        <v>0</v>
      </c>
      <c r="B1" s="3" t="s">
        <v>1</v>
      </c>
      <c r="C1" s="3" t="s">
        <v>614</v>
      </c>
      <c r="D1" s="15" t="s">
        <v>615</v>
      </c>
      <c r="E1" s="3" t="s">
        <v>3</v>
      </c>
      <c r="F1" s="3" t="s">
        <v>616</v>
      </c>
      <c r="G1" s="3" t="s">
        <v>617</v>
      </c>
      <c r="H1" s="3" t="s">
        <v>618</v>
      </c>
    </row>
    <row r="2" spans="1:10">
      <c r="A2" s="3"/>
      <c r="B2" s="3"/>
      <c r="C2" s="16" t="s">
        <v>619</v>
      </c>
      <c r="D2" s="16" t="s">
        <v>619</v>
      </c>
      <c r="E2" s="3" t="s">
        <v>620</v>
      </c>
      <c r="F2" s="10" t="s">
        <v>619</v>
      </c>
      <c r="G2" s="10" t="s">
        <v>619</v>
      </c>
      <c r="H2" s="10">
        <v>3</v>
      </c>
      <c r="J2" s="11" t="s">
        <v>22</v>
      </c>
    </row>
    <row r="3" spans="1:10">
      <c r="A3" s="5" t="s">
        <v>23</v>
      </c>
      <c r="B3" s="5" t="s">
        <v>24</v>
      </c>
      <c r="C3" s="5"/>
      <c r="D3" s="5" t="s">
        <v>621</v>
      </c>
      <c r="E3" s="10" t="s">
        <v>25</v>
      </c>
      <c r="F3" s="5">
        <v>60</v>
      </c>
      <c r="G3" s="5"/>
      <c r="H3" s="10">
        <f t="shared" ref="H3:H16" si="0">IF(OR(D3="合格",D3=""),F3+G3/20,0)</f>
        <v>60</v>
      </c>
      <c r="J3" s="2" t="s">
        <v>26</v>
      </c>
    </row>
    <row r="4" spans="1:10">
      <c r="A4" s="5" t="s">
        <v>27</v>
      </c>
      <c r="B4" s="5" t="s">
        <v>28</v>
      </c>
      <c r="C4" s="5"/>
      <c r="D4" s="5" t="s">
        <v>621</v>
      </c>
      <c r="E4" s="10" t="s">
        <v>25</v>
      </c>
      <c r="F4" s="5">
        <v>60</v>
      </c>
      <c r="G4" s="5"/>
      <c r="H4" s="10">
        <f t="shared" si="0"/>
        <v>60</v>
      </c>
      <c r="J4" s="2" t="s">
        <v>29</v>
      </c>
    </row>
    <row r="5" spans="1:10">
      <c r="A5" s="5" t="s">
        <v>30</v>
      </c>
      <c r="B5" s="5" t="s">
        <v>31</v>
      </c>
      <c r="C5" s="5"/>
      <c r="D5" s="5" t="s">
        <v>621</v>
      </c>
      <c r="E5" s="10" t="s">
        <v>25</v>
      </c>
      <c r="F5" s="5">
        <v>60</v>
      </c>
      <c r="G5" s="5"/>
      <c r="H5" s="10">
        <f t="shared" si="0"/>
        <v>60</v>
      </c>
      <c r="J5" s="1" t="s">
        <v>32</v>
      </c>
    </row>
    <row r="6" spans="1:10">
      <c r="A6" s="5" t="s">
        <v>33</v>
      </c>
      <c r="B6" s="5" t="s">
        <v>34</v>
      </c>
      <c r="C6" s="5"/>
      <c r="D6" s="5" t="s">
        <v>621</v>
      </c>
      <c r="E6" s="10" t="s">
        <v>25</v>
      </c>
      <c r="F6" s="5">
        <v>62</v>
      </c>
      <c r="G6" s="5">
        <v>96.35</v>
      </c>
      <c r="H6" s="10">
        <f t="shared" si="0"/>
        <v>66.8175</v>
      </c>
      <c r="J6" s="2" t="s">
        <v>35</v>
      </c>
    </row>
    <row r="7" spans="1:10">
      <c r="A7" s="5" t="s">
        <v>36</v>
      </c>
      <c r="B7" s="5" t="s">
        <v>37</v>
      </c>
      <c r="C7" s="5"/>
      <c r="D7" s="5" t="s">
        <v>621</v>
      </c>
      <c r="E7" s="10" t="s">
        <v>25</v>
      </c>
      <c r="F7" s="5">
        <v>60</v>
      </c>
      <c r="G7" s="5"/>
      <c r="H7" s="10">
        <f t="shared" si="0"/>
        <v>60</v>
      </c>
    </row>
    <row r="8" spans="1:10">
      <c r="A8" s="5" t="s">
        <v>38</v>
      </c>
      <c r="B8" s="5" t="s">
        <v>39</v>
      </c>
      <c r="C8" s="5"/>
      <c r="D8" s="5" t="s">
        <v>621</v>
      </c>
      <c r="E8" s="10" t="s">
        <v>25</v>
      </c>
      <c r="F8" s="5">
        <v>60</v>
      </c>
      <c r="G8" s="5"/>
      <c r="H8" s="10">
        <f t="shared" si="0"/>
        <v>60</v>
      </c>
    </row>
    <row r="9" spans="1:10">
      <c r="A9" s="5" t="s">
        <v>40</v>
      </c>
      <c r="B9" s="5" t="s">
        <v>41</v>
      </c>
      <c r="C9" s="5"/>
      <c r="D9" s="5" t="s">
        <v>621</v>
      </c>
      <c r="E9" s="10" t="s">
        <v>25</v>
      </c>
      <c r="F9" s="5">
        <v>60</v>
      </c>
      <c r="G9" s="5"/>
      <c r="H9" s="10">
        <f t="shared" si="0"/>
        <v>60</v>
      </c>
    </row>
    <row r="10" spans="1:10">
      <c r="A10" s="5" t="s">
        <v>42</v>
      </c>
      <c r="B10" s="5" t="s">
        <v>43</v>
      </c>
      <c r="C10" s="5"/>
      <c r="D10" s="5" t="s">
        <v>621</v>
      </c>
      <c r="E10" s="10" t="s">
        <v>25</v>
      </c>
      <c r="F10" s="5">
        <v>60</v>
      </c>
      <c r="G10" s="5"/>
      <c r="H10" s="10">
        <f t="shared" si="0"/>
        <v>60</v>
      </c>
    </row>
    <row r="11" spans="1:10">
      <c r="A11" s="5" t="s">
        <v>44</v>
      </c>
      <c r="B11" s="5" t="s">
        <v>45</v>
      </c>
      <c r="C11" s="5"/>
      <c r="D11" s="5" t="s">
        <v>621</v>
      </c>
      <c r="E11" s="10" t="s">
        <v>25</v>
      </c>
      <c r="F11" s="5">
        <v>82</v>
      </c>
      <c r="G11" s="5">
        <v>97.34</v>
      </c>
      <c r="H11" s="10">
        <f t="shared" si="0"/>
        <v>86.867</v>
      </c>
    </row>
    <row r="12" spans="1:10">
      <c r="A12" s="5" t="s">
        <v>46</v>
      </c>
      <c r="B12" s="5" t="s">
        <v>47</v>
      </c>
      <c r="C12" s="5"/>
      <c r="D12" s="5" t="s">
        <v>621</v>
      </c>
      <c r="E12" s="10" t="s">
        <v>25</v>
      </c>
      <c r="F12" s="5">
        <v>81</v>
      </c>
      <c r="G12" s="5">
        <v>97.16</v>
      </c>
      <c r="H12" s="10">
        <f t="shared" si="0"/>
        <v>85.858</v>
      </c>
    </row>
    <row r="13" spans="1:10">
      <c r="A13" s="5" t="s">
        <v>48</v>
      </c>
      <c r="B13" s="5" t="s">
        <v>49</v>
      </c>
      <c r="C13" s="5"/>
      <c r="D13" s="5" t="s">
        <v>621</v>
      </c>
      <c r="E13" s="10" t="s">
        <v>25</v>
      </c>
      <c r="F13" s="5">
        <v>60</v>
      </c>
      <c r="G13" s="5"/>
      <c r="H13" s="10">
        <f t="shared" si="0"/>
        <v>60</v>
      </c>
    </row>
    <row r="14" spans="1:10">
      <c r="A14" s="5" t="s">
        <v>50</v>
      </c>
      <c r="B14" s="5" t="s">
        <v>51</v>
      </c>
      <c r="C14" s="5"/>
      <c r="D14" s="5" t="s">
        <v>621</v>
      </c>
      <c r="E14" s="10" t="s">
        <v>25</v>
      </c>
      <c r="F14" s="5">
        <v>60</v>
      </c>
      <c r="G14" s="5"/>
      <c r="H14" s="10">
        <f t="shared" si="0"/>
        <v>60</v>
      </c>
    </row>
    <row r="15" spans="1:10">
      <c r="A15" s="5" t="s">
        <v>52</v>
      </c>
      <c r="B15" s="5" t="s">
        <v>53</v>
      </c>
      <c r="C15" s="5"/>
      <c r="D15" s="5" t="s">
        <v>621</v>
      </c>
      <c r="E15" s="10" t="s">
        <v>25</v>
      </c>
      <c r="F15" s="5">
        <v>60</v>
      </c>
      <c r="G15" s="5"/>
      <c r="H15" s="10">
        <f t="shared" si="0"/>
        <v>60</v>
      </c>
    </row>
    <row r="16" spans="1:10">
      <c r="A16" s="5" t="s">
        <v>54</v>
      </c>
      <c r="B16" s="5" t="s">
        <v>55</v>
      </c>
      <c r="C16" s="5"/>
      <c r="D16" s="5" t="s">
        <v>621</v>
      </c>
      <c r="E16" s="10" t="s">
        <v>25</v>
      </c>
      <c r="F16" s="5">
        <v>62</v>
      </c>
      <c r="G16" s="5">
        <v>96.74</v>
      </c>
      <c r="H16" s="10">
        <f t="shared" si="0"/>
        <v>66.837</v>
      </c>
    </row>
    <row r="17" spans="1:8">
      <c r="A17" s="5" t="s">
        <v>56</v>
      </c>
      <c r="B17" s="5" t="s">
        <v>57</v>
      </c>
      <c r="C17" s="5"/>
      <c r="D17" s="5" t="s">
        <v>621</v>
      </c>
      <c r="E17" s="10" t="s">
        <v>25</v>
      </c>
      <c r="F17" s="5">
        <v>60</v>
      </c>
      <c r="G17" s="5"/>
      <c r="H17" s="10">
        <f t="shared" ref="H17:H80" si="1">IF(OR(D17="合格",D17=""),F17+G17/20,0)</f>
        <v>60</v>
      </c>
    </row>
    <row r="18" spans="1:8">
      <c r="A18" s="5" t="s">
        <v>58</v>
      </c>
      <c r="B18" s="5" t="s">
        <v>59</v>
      </c>
      <c r="C18" s="5"/>
      <c r="D18" s="5" t="s">
        <v>621</v>
      </c>
      <c r="E18" s="10" t="s">
        <v>25</v>
      </c>
      <c r="F18" s="5">
        <v>81</v>
      </c>
      <c r="G18" s="5">
        <v>97.22</v>
      </c>
      <c r="H18" s="10">
        <f t="shared" si="1"/>
        <v>85.861</v>
      </c>
    </row>
    <row r="19" spans="1:8">
      <c r="A19" s="5" t="s">
        <v>60</v>
      </c>
      <c r="B19" s="5" t="s">
        <v>61</v>
      </c>
      <c r="C19" s="5"/>
      <c r="D19" s="5" t="s">
        <v>621</v>
      </c>
      <c r="E19" s="10" t="s">
        <v>25</v>
      </c>
      <c r="F19" s="5">
        <v>60</v>
      </c>
      <c r="G19" s="5"/>
      <c r="H19" s="10">
        <f t="shared" si="1"/>
        <v>60</v>
      </c>
    </row>
    <row r="20" spans="1:8">
      <c r="A20" s="5" t="s">
        <v>62</v>
      </c>
      <c r="B20" s="5" t="s">
        <v>63</v>
      </c>
      <c r="C20" s="5"/>
      <c r="D20" s="5" t="s">
        <v>621</v>
      </c>
      <c r="E20" s="10" t="s">
        <v>25</v>
      </c>
      <c r="F20" s="5">
        <v>60</v>
      </c>
      <c r="G20" s="5"/>
      <c r="H20" s="10">
        <f t="shared" si="1"/>
        <v>60</v>
      </c>
    </row>
    <row r="21" spans="1:8">
      <c r="A21" s="5" t="s">
        <v>64</v>
      </c>
      <c r="B21" s="5" t="s">
        <v>65</v>
      </c>
      <c r="C21" s="5"/>
      <c r="D21" s="5" t="s">
        <v>621</v>
      </c>
      <c r="E21" s="10" t="s">
        <v>25</v>
      </c>
      <c r="F21" s="5">
        <v>72</v>
      </c>
      <c r="G21" s="5">
        <v>97.7</v>
      </c>
      <c r="H21" s="10">
        <f t="shared" si="1"/>
        <v>76.885</v>
      </c>
    </row>
    <row r="22" spans="1:8">
      <c r="A22" s="5" t="s">
        <v>66</v>
      </c>
      <c r="B22" s="5" t="s">
        <v>67</v>
      </c>
      <c r="C22" s="5"/>
      <c r="D22" s="5" t="s">
        <v>621</v>
      </c>
      <c r="E22" s="10" t="s">
        <v>25</v>
      </c>
      <c r="F22" s="5">
        <v>60</v>
      </c>
      <c r="G22" s="5"/>
      <c r="H22" s="10">
        <f t="shared" si="1"/>
        <v>60</v>
      </c>
    </row>
    <row r="23" spans="1:8">
      <c r="A23" s="5" t="s">
        <v>68</v>
      </c>
      <c r="B23" s="5" t="s">
        <v>69</v>
      </c>
      <c r="C23" s="5"/>
      <c r="D23" s="5" t="s">
        <v>621</v>
      </c>
      <c r="E23" s="10" t="s">
        <v>25</v>
      </c>
      <c r="F23" s="5">
        <v>76.5</v>
      </c>
      <c r="G23" s="5">
        <v>99.6</v>
      </c>
      <c r="H23" s="10">
        <f t="shared" si="1"/>
        <v>81.48</v>
      </c>
    </row>
    <row r="24" spans="1:8">
      <c r="A24" s="5" t="s">
        <v>70</v>
      </c>
      <c r="B24" s="5" t="s">
        <v>71</v>
      </c>
      <c r="C24" s="5"/>
      <c r="D24" s="5" t="s">
        <v>621</v>
      </c>
      <c r="E24" s="10" t="s">
        <v>25</v>
      </c>
      <c r="F24" s="5">
        <v>60</v>
      </c>
      <c r="G24" s="5"/>
      <c r="H24" s="10">
        <f t="shared" si="1"/>
        <v>60</v>
      </c>
    </row>
    <row r="25" spans="1:8">
      <c r="A25" s="5" t="s">
        <v>72</v>
      </c>
      <c r="B25" s="5" t="s">
        <v>73</v>
      </c>
      <c r="C25" s="5"/>
      <c r="D25" s="5" t="s">
        <v>621</v>
      </c>
      <c r="E25" s="10" t="s">
        <v>25</v>
      </c>
      <c r="F25" s="5">
        <v>62</v>
      </c>
      <c r="G25" s="5">
        <v>98.29</v>
      </c>
      <c r="H25" s="10">
        <f t="shared" si="1"/>
        <v>66.9145</v>
      </c>
    </row>
    <row r="26" spans="1:8">
      <c r="A26" s="5" t="s">
        <v>74</v>
      </c>
      <c r="B26" s="5" t="s">
        <v>75</v>
      </c>
      <c r="C26" s="5"/>
      <c r="D26" s="5" t="s">
        <v>621</v>
      </c>
      <c r="E26" s="10" t="s">
        <v>25</v>
      </c>
      <c r="F26" s="5">
        <v>78.5</v>
      </c>
      <c r="G26" s="5">
        <v>96</v>
      </c>
      <c r="H26" s="10">
        <f t="shared" si="1"/>
        <v>83.3</v>
      </c>
    </row>
    <row r="27" spans="1:8">
      <c r="A27" s="5" t="s">
        <v>76</v>
      </c>
      <c r="B27" s="5" t="s">
        <v>77</v>
      </c>
      <c r="C27" s="5"/>
      <c r="D27" s="5" t="s">
        <v>621</v>
      </c>
      <c r="E27" s="10" t="s">
        <v>25</v>
      </c>
      <c r="F27" s="5">
        <v>60</v>
      </c>
      <c r="G27" s="5"/>
      <c r="H27" s="10">
        <f t="shared" si="1"/>
        <v>60</v>
      </c>
    </row>
    <row r="28" spans="1:8">
      <c r="A28" s="5" t="s">
        <v>78</v>
      </c>
      <c r="B28" s="5" t="s">
        <v>79</v>
      </c>
      <c r="C28" s="5"/>
      <c r="D28" s="5" t="s">
        <v>621</v>
      </c>
      <c r="E28" s="10" t="s">
        <v>25</v>
      </c>
      <c r="F28" s="5">
        <v>60</v>
      </c>
      <c r="G28" s="5"/>
      <c r="H28" s="10">
        <f t="shared" si="1"/>
        <v>60</v>
      </c>
    </row>
    <row r="29" spans="1:8">
      <c r="A29" s="5" t="s">
        <v>80</v>
      </c>
      <c r="B29" s="5" t="s">
        <v>81</v>
      </c>
      <c r="C29" s="5">
        <v>-0.5</v>
      </c>
      <c r="D29" s="5" t="s">
        <v>621</v>
      </c>
      <c r="E29" s="10" t="s">
        <v>25</v>
      </c>
      <c r="F29" s="5">
        <v>60</v>
      </c>
      <c r="G29" s="5"/>
      <c r="H29" s="10">
        <f t="shared" si="1"/>
        <v>60</v>
      </c>
    </row>
    <row r="30" spans="1:8">
      <c r="A30" s="5" t="s">
        <v>82</v>
      </c>
      <c r="B30" s="5" t="s">
        <v>83</v>
      </c>
      <c r="C30" s="5"/>
      <c r="D30" s="5" t="s">
        <v>621</v>
      </c>
      <c r="E30" s="10" t="s">
        <v>25</v>
      </c>
      <c r="F30" s="5">
        <v>62</v>
      </c>
      <c r="G30" s="5">
        <v>96.62</v>
      </c>
      <c r="H30" s="10">
        <f t="shared" si="1"/>
        <v>66.831</v>
      </c>
    </row>
    <row r="31" spans="1:8">
      <c r="A31" s="5" t="s">
        <v>84</v>
      </c>
      <c r="B31" s="5" t="s">
        <v>85</v>
      </c>
      <c r="C31" s="5"/>
      <c r="D31" s="5" t="s">
        <v>621</v>
      </c>
      <c r="E31" s="10" t="s">
        <v>25</v>
      </c>
      <c r="F31" s="5">
        <v>60</v>
      </c>
      <c r="G31" s="5"/>
      <c r="H31" s="10">
        <f t="shared" si="1"/>
        <v>60</v>
      </c>
    </row>
    <row r="32" spans="1:8">
      <c r="A32" s="5" t="s">
        <v>87</v>
      </c>
      <c r="B32" s="5" t="s">
        <v>88</v>
      </c>
      <c r="C32" s="5"/>
      <c r="D32" s="5" t="s">
        <v>621</v>
      </c>
      <c r="E32" s="10" t="s">
        <v>25</v>
      </c>
      <c r="F32" s="5">
        <v>72</v>
      </c>
      <c r="G32" s="5">
        <v>96.55</v>
      </c>
      <c r="H32" s="10">
        <f t="shared" si="1"/>
        <v>76.8275</v>
      </c>
    </row>
    <row r="33" spans="1:8">
      <c r="A33" s="5" t="s">
        <v>89</v>
      </c>
      <c r="B33" s="5" t="s">
        <v>90</v>
      </c>
      <c r="C33" s="5">
        <v>-0.5</v>
      </c>
      <c r="D33" s="5" t="s">
        <v>621</v>
      </c>
      <c r="E33" s="10" t="s">
        <v>25</v>
      </c>
      <c r="F33" s="5">
        <v>60</v>
      </c>
      <c r="G33" s="5"/>
      <c r="H33" s="10">
        <f t="shared" si="1"/>
        <v>60</v>
      </c>
    </row>
    <row r="34" spans="1:8">
      <c r="A34" s="5" t="s">
        <v>91</v>
      </c>
      <c r="B34" s="5" t="s">
        <v>92</v>
      </c>
      <c r="C34" s="5"/>
      <c r="D34" s="5" t="s">
        <v>621</v>
      </c>
      <c r="E34" s="10" t="s">
        <v>25</v>
      </c>
      <c r="F34" s="5">
        <v>60</v>
      </c>
      <c r="G34" s="5"/>
      <c r="H34" s="10">
        <f t="shared" si="1"/>
        <v>60</v>
      </c>
    </row>
    <row r="35" spans="1:8">
      <c r="A35" s="5" t="s">
        <v>93</v>
      </c>
      <c r="B35" s="5" t="s">
        <v>94</v>
      </c>
      <c r="C35" s="5"/>
      <c r="D35" s="5" t="s">
        <v>621</v>
      </c>
      <c r="E35" s="10" t="s">
        <v>25</v>
      </c>
      <c r="F35" s="5">
        <v>60</v>
      </c>
      <c r="G35" s="5"/>
      <c r="H35" s="10">
        <f t="shared" si="1"/>
        <v>60</v>
      </c>
    </row>
    <row r="36" spans="1:8">
      <c r="A36" s="5" t="s">
        <v>95</v>
      </c>
      <c r="B36" s="5" t="s">
        <v>96</v>
      </c>
      <c r="C36" s="5"/>
      <c r="D36" s="5" t="s">
        <v>621</v>
      </c>
      <c r="E36" s="10" t="s">
        <v>25</v>
      </c>
      <c r="F36" s="5">
        <v>60</v>
      </c>
      <c r="G36" s="5"/>
      <c r="H36" s="10">
        <f t="shared" si="1"/>
        <v>60</v>
      </c>
    </row>
    <row r="37" spans="1:8">
      <c r="A37" s="5" t="s">
        <v>97</v>
      </c>
      <c r="B37" s="5" t="s">
        <v>98</v>
      </c>
      <c r="C37" s="5"/>
      <c r="D37" s="5" t="s">
        <v>621</v>
      </c>
      <c r="E37" s="10" t="s">
        <v>25</v>
      </c>
      <c r="F37" s="5">
        <v>60</v>
      </c>
      <c r="G37" s="5"/>
      <c r="H37" s="10">
        <f t="shared" si="1"/>
        <v>60</v>
      </c>
    </row>
    <row r="38" spans="1:8">
      <c r="A38" s="5" t="s">
        <v>99</v>
      </c>
      <c r="B38" s="5" t="s">
        <v>100</v>
      </c>
      <c r="C38" s="5"/>
      <c r="D38" s="5" t="s">
        <v>621</v>
      </c>
      <c r="E38" s="10" t="s">
        <v>25</v>
      </c>
      <c r="F38" s="5">
        <v>72</v>
      </c>
      <c r="G38" s="5">
        <v>98.08</v>
      </c>
      <c r="H38" s="10">
        <f t="shared" si="1"/>
        <v>76.904</v>
      </c>
    </row>
    <row r="39" spans="1:8">
      <c r="A39" s="5" t="s">
        <v>101</v>
      </c>
      <c r="B39" s="5" t="s">
        <v>102</v>
      </c>
      <c r="C39" s="5"/>
      <c r="D39" s="5" t="s">
        <v>621</v>
      </c>
      <c r="E39" s="10" t="s">
        <v>25</v>
      </c>
      <c r="F39" s="5">
        <v>60</v>
      </c>
      <c r="G39" s="5"/>
      <c r="H39" s="10">
        <f t="shared" si="1"/>
        <v>60</v>
      </c>
    </row>
    <row r="40" spans="1:8">
      <c r="A40" s="5" t="s">
        <v>103</v>
      </c>
      <c r="B40" s="5" t="s">
        <v>104</v>
      </c>
      <c r="C40" s="5"/>
      <c r="D40" s="5" t="s">
        <v>621</v>
      </c>
      <c r="E40" s="10" t="s">
        <v>25</v>
      </c>
      <c r="F40" s="5">
        <v>64</v>
      </c>
      <c r="G40" s="5">
        <v>99.58</v>
      </c>
      <c r="H40" s="10">
        <f t="shared" si="1"/>
        <v>68.979</v>
      </c>
    </row>
    <row r="41" spans="1:8">
      <c r="A41" s="5" t="s">
        <v>105</v>
      </c>
      <c r="B41" s="5" t="s">
        <v>106</v>
      </c>
      <c r="C41" s="5"/>
      <c r="D41" s="5" t="s">
        <v>621</v>
      </c>
      <c r="E41" s="10" t="s">
        <v>25</v>
      </c>
      <c r="F41" s="5">
        <v>60</v>
      </c>
      <c r="G41" s="5"/>
      <c r="H41" s="10">
        <f t="shared" si="1"/>
        <v>60</v>
      </c>
    </row>
    <row r="42" spans="1:8">
      <c r="A42" s="5" t="s">
        <v>107</v>
      </c>
      <c r="B42" s="5" t="s">
        <v>108</v>
      </c>
      <c r="C42" s="5"/>
      <c r="D42" s="5" t="s">
        <v>621</v>
      </c>
      <c r="E42" s="10" t="s">
        <v>25</v>
      </c>
      <c r="F42" s="5">
        <v>60</v>
      </c>
      <c r="G42" s="5"/>
      <c r="H42" s="10">
        <f t="shared" si="1"/>
        <v>60</v>
      </c>
    </row>
    <row r="43" spans="1:8">
      <c r="A43" s="5" t="s">
        <v>109</v>
      </c>
      <c r="B43" s="5" t="s">
        <v>110</v>
      </c>
      <c r="C43" s="5"/>
      <c r="D43" s="5" t="s">
        <v>621</v>
      </c>
      <c r="E43" s="10" t="s">
        <v>25</v>
      </c>
      <c r="F43" s="5">
        <v>62</v>
      </c>
      <c r="G43" s="5">
        <v>98.11</v>
      </c>
      <c r="H43" s="10">
        <f t="shared" si="1"/>
        <v>66.9055</v>
      </c>
    </row>
    <row r="44" spans="1:8">
      <c r="A44" s="5" t="s">
        <v>111</v>
      </c>
      <c r="B44" s="5" t="s">
        <v>112</v>
      </c>
      <c r="C44" s="5"/>
      <c r="D44" s="5" t="s">
        <v>621</v>
      </c>
      <c r="E44" s="10" t="s">
        <v>25</v>
      </c>
      <c r="F44" s="5">
        <v>60</v>
      </c>
      <c r="G44" s="5"/>
      <c r="H44" s="10">
        <f t="shared" si="1"/>
        <v>60</v>
      </c>
    </row>
    <row r="45" spans="1:8">
      <c r="A45" s="5" t="s">
        <v>113</v>
      </c>
      <c r="B45" s="5" t="s">
        <v>114</v>
      </c>
      <c r="C45" s="5"/>
      <c r="D45" s="5" t="s">
        <v>621</v>
      </c>
      <c r="E45" s="10" t="s">
        <v>25</v>
      </c>
      <c r="F45" s="5">
        <v>62</v>
      </c>
      <c r="G45" s="5">
        <v>98.11</v>
      </c>
      <c r="H45" s="10">
        <f t="shared" si="1"/>
        <v>66.9055</v>
      </c>
    </row>
    <row r="46" spans="1:8">
      <c r="A46" s="5" t="s">
        <v>115</v>
      </c>
      <c r="B46" s="5" t="s">
        <v>116</v>
      </c>
      <c r="C46" s="5"/>
      <c r="D46" s="5" t="s">
        <v>621</v>
      </c>
      <c r="E46" s="10" t="s">
        <v>25</v>
      </c>
      <c r="F46" s="5">
        <v>60</v>
      </c>
      <c r="G46" s="5"/>
      <c r="H46" s="10">
        <f t="shared" si="1"/>
        <v>60</v>
      </c>
    </row>
    <row r="47" spans="1:8">
      <c r="A47" s="5" t="s">
        <v>117</v>
      </c>
      <c r="B47" s="5" t="s">
        <v>118</v>
      </c>
      <c r="C47" s="5"/>
      <c r="D47" s="5" t="s">
        <v>621</v>
      </c>
      <c r="E47" s="10" t="s">
        <v>25</v>
      </c>
      <c r="F47" s="5">
        <v>60</v>
      </c>
      <c r="G47" s="5"/>
      <c r="H47" s="10">
        <f t="shared" si="1"/>
        <v>60</v>
      </c>
    </row>
    <row r="48" spans="1:8">
      <c r="A48" s="5" t="s">
        <v>119</v>
      </c>
      <c r="B48" s="5" t="s">
        <v>120</v>
      </c>
      <c r="C48" s="5"/>
      <c r="D48" s="5" t="s">
        <v>621</v>
      </c>
      <c r="E48" s="10" t="s">
        <v>25</v>
      </c>
      <c r="F48" s="5">
        <v>72</v>
      </c>
      <c r="G48" s="5">
        <v>98.5</v>
      </c>
      <c r="H48" s="10">
        <f t="shared" si="1"/>
        <v>76.925</v>
      </c>
    </row>
    <row r="49" spans="1:8">
      <c r="A49" s="5" t="s">
        <v>121</v>
      </c>
      <c r="B49" s="5" t="s">
        <v>51</v>
      </c>
      <c r="C49" s="5"/>
      <c r="D49" s="5" t="s">
        <v>621</v>
      </c>
      <c r="E49" s="10" t="s">
        <v>25</v>
      </c>
      <c r="F49" s="5">
        <v>62</v>
      </c>
      <c r="G49" s="5">
        <v>97.57</v>
      </c>
      <c r="H49" s="10">
        <f t="shared" si="1"/>
        <v>66.8785</v>
      </c>
    </row>
    <row r="50" spans="1:8">
      <c r="A50" s="5" t="s">
        <v>122</v>
      </c>
      <c r="B50" s="5" t="s">
        <v>123</v>
      </c>
      <c r="C50" s="5"/>
      <c r="D50" s="5" t="s">
        <v>621</v>
      </c>
      <c r="E50" s="10" t="s">
        <v>25</v>
      </c>
      <c r="F50" s="5">
        <v>60</v>
      </c>
      <c r="G50" s="5"/>
      <c r="H50" s="10">
        <f t="shared" si="1"/>
        <v>60</v>
      </c>
    </row>
    <row r="51" spans="1:8">
      <c r="A51" s="5" t="s">
        <v>124</v>
      </c>
      <c r="B51" s="5" t="s">
        <v>125</v>
      </c>
      <c r="C51" s="5"/>
      <c r="D51" s="5" t="s">
        <v>621</v>
      </c>
      <c r="E51" s="10" t="s">
        <v>25</v>
      </c>
      <c r="F51" s="5">
        <v>60</v>
      </c>
      <c r="G51" s="5"/>
      <c r="H51" s="10">
        <f t="shared" si="1"/>
        <v>60</v>
      </c>
    </row>
    <row r="52" spans="1:8">
      <c r="A52" s="5" t="s">
        <v>126</v>
      </c>
      <c r="B52" s="5" t="s">
        <v>127</v>
      </c>
      <c r="C52" s="5"/>
      <c r="D52" s="5" t="s">
        <v>621</v>
      </c>
      <c r="E52" s="10" t="s">
        <v>25</v>
      </c>
      <c r="F52" s="5">
        <v>60</v>
      </c>
      <c r="G52" s="5"/>
      <c r="H52" s="10">
        <f t="shared" si="1"/>
        <v>60</v>
      </c>
    </row>
    <row r="53" spans="1:8">
      <c r="A53" s="5" t="s">
        <v>128</v>
      </c>
      <c r="B53" s="5" t="s">
        <v>129</v>
      </c>
      <c r="C53" s="5">
        <v>-0.5</v>
      </c>
      <c r="D53" s="5" t="s">
        <v>621</v>
      </c>
      <c r="E53" s="10" t="s">
        <v>25</v>
      </c>
      <c r="F53" s="5">
        <v>62</v>
      </c>
      <c r="G53" s="5">
        <v>98.41</v>
      </c>
      <c r="H53" s="10">
        <f t="shared" si="1"/>
        <v>66.9205</v>
      </c>
    </row>
    <row r="54" spans="1:8">
      <c r="A54" s="5" t="s">
        <v>130</v>
      </c>
      <c r="B54" s="5" t="s">
        <v>131</v>
      </c>
      <c r="C54" s="5"/>
      <c r="D54" s="5" t="s">
        <v>621</v>
      </c>
      <c r="E54" s="10" t="s">
        <v>25</v>
      </c>
      <c r="F54" s="5">
        <v>60</v>
      </c>
      <c r="G54" s="5"/>
      <c r="H54" s="10">
        <f t="shared" si="1"/>
        <v>60</v>
      </c>
    </row>
    <row r="55" spans="1:8">
      <c r="A55" s="5" t="s">
        <v>132</v>
      </c>
      <c r="B55" s="5" t="s">
        <v>133</v>
      </c>
      <c r="C55" s="5"/>
      <c r="D55" s="5" t="s">
        <v>621</v>
      </c>
      <c r="E55" s="10" t="s">
        <v>25</v>
      </c>
      <c r="F55" s="5">
        <v>60</v>
      </c>
      <c r="G55" s="5"/>
      <c r="H55" s="10">
        <f t="shared" si="1"/>
        <v>60</v>
      </c>
    </row>
    <row r="56" spans="1:8">
      <c r="A56" s="5" t="s">
        <v>134</v>
      </c>
      <c r="B56" s="5" t="s">
        <v>135</v>
      </c>
      <c r="C56" s="5"/>
      <c r="D56" s="5" t="s">
        <v>621</v>
      </c>
      <c r="E56" s="10" t="s">
        <v>25</v>
      </c>
      <c r="F56" s="5">
        <v>60</v>
      </c>
      <c r="G56" s="5"/>
      <c r="H56" s="10">
        <f t="shared" si="1"/>
        <v>60</v>
      </c>
    </row>
    <row r="57" spans="1:8">
      <c r="A57" s="39" t="s">
        <v>622</v>
      </c>
      <c r="B57" s="5" t="s">
        <v>136</v>
      </c>
      <c r="C57" s="5"/>
      <c r="D57" s="5" t="s">
        <v>621</v>
      </c>
      <c r="E57" s="10" t="s">
        <v>25</v>
      </c>
      <c r="F57" s="5">
        <v>62</v>
      </c>
      <c r="G57" s="5">
        <v>98.17</v>
      </c>
      <c r="H57" s="10">
        <f t="shared" si="1"/>
        <v>66.9085</v>
      </c>
    </row>
    <row r="58" spans="1:8">
      <c r="A58" s="39" t="s">
        <v>137</v>
      </c>
      <c r="B58" s="5" t="s">
        <v>138</v>
      </c>
      <c r="C58" s="5"/>
      <c r="D58" s="5" t="s">
        <v>621</v>
      </c>
      <c r="E58" s="10" t="s">
        <v>25</v>
      </c>
      <c r="F58" s="5">
        <v>60</v>
      </c>
      <c r="G58" s="5"/>
      <c r="H58" s="10">
        <f t="shared" si="1"/>
        <v>60</v>
      </c>
    </row>
    <row r="59" spans="1:8">
      <c r="A59" s="5" t="s">
        <v>139</v>
      </c>
      <c r="B59" s="5" t="s">
        <v>140</v>
      </c>
      <c r="C59" s="5"/>
      <c r="D59" s="5" t="s">
        <v>621</v>
      </c>
      <c r="E59" s="10" t="s">
        <v>25</v>
      </c>
      <c r="F59" s="5">
        <v>60</v>
      </c>
      <c r="G59" s="5"/>
      <c r="H59" s="10">
        <f t="shared" si="1"/>
        <v>60</v>
      </c>
    </row>
    <row r="60" spans="1:8">
      <c r="A60" s="5" t="s">
        <v>141</v>
      </c>
      <c r="B60" s="5" t="s">
        <v>142</v>
      </c>
      <c r="C60" s="5"/>
      <c r="D60" s="5" t="s">
        <v>621</v>
      </c>
      <c r="E60" s="10" t="s">
        <v>25</v>
      </c>
      <c r="F60" s="5">
        <v>60</v>
      </c>
      <c r="G60" s="5"/>
      <c r="H60" s="10">
        <f t="shared" si="1"/>
        <v>60</v>
      </c>
    </row>
    <row r="61" spans="1:8">
      <c r="A61" s="5" t="s">
        <v>143</v>
      </c>
      <c r="B61" s="5" t="s">
        <v>144</v>
      </c>
      <c r="C61" s="5"/>
      <c r="D61" s="5" t="s">
        <v>621</v>
      </c>
      <c r="E61" s="10" t="s">
        <v>25</v>
      </c>
      <c r="F61" s="5">
        <v>60</v>
      </c>
      <c r="G61" s="5"/>
      <c r="H61" s="10">
        <f t="shared" si="1"/>
        <v>60</v>
      </c>
    </row>
    <row r="62" spans="1:8">
      <c r="A62" s="5" t="s">
        <v>145</v>
      </c>
      <c r="B62" s="5" t="s">
        <v>146</v>
      </c>
      <c r="C62" s="5"/>
      <c r="D62" s="5" t="s">
        <v>621</v>
      </c>
      <c r="E62" s="10" t="s">
        <v>25</v>
      </c>
      <c r="F62" s="5">
        <v>60</v>
      </c>
      <c r="G62" s="5"/>
      <c r="H62" s="10">
        <f t="shared" si="1"/>
        <v>60</v>
      </c>
    </row>
    <row r="63" spans="1:8">
      <c r="A63" s="5" t="s">
        <v>147</v>
      </c>
      <c r="B63" s="5" t="s">
        <v>148</v>
      </c>
      <c r="C63" s="5"/>
      <c r="D63" s="5" t="s">
        <v>621</v>
      </c>
      <c r="E63" s="10" t="s">
        <v>25</v>
      </c>
      <c r="F63" s="5">
        <v>62</v>
      </c>
      <c r="G63" s="5">
        <v>97.96</v>
      </c>
      <c r="H63" s="10">
        <f t="shared" si="1"/>
        <v>66.898</v>
      </c>
    </row>
    <row r="64" spans="1:8">
      <c r="A64" s="5" t="s">
        <v>149</v>
      </c>
      <c r="B64" s="5" t="s">
        <v>150</v>
      </c>
      <c r="C64" s="5"/>
      <c r="D64" s="5" t="s">
        <v>621</v>
      </c>
      <c r="E64" s="10" t="s">
        <v>25</v>
      </c>
      <c r="F64" s="5">
        <v>60</v>
      </c>
      <c r="G64" s="5"/>
      <c r="H64" s="10">
        <f t="shared" si="1"/>
        <v>60</v>
      </c>
    </row>
    <row r="65" spans="1:8">
      <c r="A65" s="5" t="s">
        <v>151</v>
      </c>
      <c r="B65" s="5" t="s">
        <v>152</v>
      </c>
      <c r="C65" s="5"/>
      <c r="D65" s="5" t="s">
        <v>621</v>
      </c>
      <c r="E65" s="10" t="s">
        <v>25</v>
      </c>
      <c r="F65" s="5">
        <v>62</v>
      </c>
      <c r="G65" s="5">
        <v>98.32</v>
      </c>
      <c r="H65" s="10">
        <f t="shared" si="1"/>
        <v>66.916</v>
      </c>
    </row>
    <row r="66" spans="1:8">
      <c r="A66" s="5" t="s">
        <v>153</v>
      </c>
      <c r="B66" s="5" t="s">
        <v>154</v>
      </c>
      <c r="C66" s="5"/>
      <c r="D66" s="5" t="s">
        <v>621</v>
      </c>
      <c r="E66" s="10" t="s">
        <v>25</v>
      </c>
      <c r="F66" s="5">
        <v>60</v>
      </c>
      <c r="G66" s="5"/>
      <c r="H66" s="10">
        <f t="shared" si="1"/>
        <v>60</v>
      </c>
    </row>
    <row r="67" spans="1:8">
      <c r="A67" s="5" t="s">
        <v>155</v>
      </c>
      <c r="B67" s="5" t="s">
        <v>156</v>
      </c>
      <c r="C67" s="5"/>
      <c r="D67" s="5" t="s">
        <v>621</v>
      </c>
      <c r="E67" s="10" t="s">
        <v>25</v>
      </c>
      <c r="F67" s="5">
        <v>72</v>
      </c>
      <c r="G67" s="5">
        <v>98.53</v>
      </c>
      <c r="H67" s="10">
        <f t="shared" si="1"/>
        <v>76.9265</v>
      </c>
    </row>
    <row r="68" spans="1:8">
      <c r="A68" s="5" t="s">
        <v>157</v>
      </c>
      <c r="B68" s="5" t="s">
        <v>158</v>
      </c>
      <c r="C68" s="5"/>
      <c r="D68" s="5" t="s">
        <v>621</v>
      </c>
      <c r="E68" s="10" t="s">
        <v>25</v>
      </c>
      <c r="F68" s="5">
        <v>76.5</v>
      </c>
      <c r="G68" s="5">
        <v>99.15</v>
      </c>
      <c r="H68" s="10">
        <f t="shared" si="1"/>
        <v>81.4575</v>
      </c>
    </row>
    <row r="69" spans="1:8">
      <c r="A69" s="39" t="s">
        <v>159</v>
      </c>
      <c r="B69" s="5" t="s">
        <v>160</v>
      </c>
      <c r="C69" s="5"/>
      <c r="D69" s="5" t="s">
        <v>621</v>
      </c>
      <c r="E69" s="10" t="s">
        <v>25</v>
      </c>
      <c r="F69" s="5">
        <v>72</v>
      </c>
      <c r="G69" s="5">
        <v>97.48</v>
      </c>
      <c r="H69" s="10">
        <f t="shared" si="1"/>
        <v>76.874</v>
      </c>
    </row>
    <row r="70" spans="1:8">
      <c r="A70" s="39" t="s">
        <v>161</v>
      </c>
      <c r="B70" s="5" t="s">
        <v>162</v>
      </c>
      <c r="C70" s="5"/>
      <c r="D70" s="5" t="s">
        <v>621</v>
      </c>
      <c r="E70" s="10" t="s">
        <v>25</v>
      </c>
      <c r="F70" s="5">
        <v>60</v>
      </c>
      <c r="G70" s="5"/>
      <c r="H70" s="10">
        <f t="shared" si="1"/>
        <v>60</v>
      </c>
    </row>
    <row r="71" spans="1:8">
      <c r="A71" s="39" t="s">
        <v>163</v>
      </c>
      <c r="B71" s="5" t="s">
        <v>164</v>
      </c>
      <c r="C71" s="5"/>
      <c r="D71" s="5" t="s">
        <v>621</v>
      </c>
      <c r="E71" s="10" t="s">
        <v>25</v>
      </c>
      <c r="F71" s="5">
        <v>60</v>
      </c>
      <c r="G71" s="5"/>
      <c r="H71" s="10">
        <f t="shared" si="1"/>
        <v>60</v>
      </c>
    </row>
    <row r="72" spans="1:8">
      <c r="A72" s="39" t="s">
        <v>165</v>
      </c>
      <c r="B72" s="5" t="s">
        <v>166</v>
      </c>
      <c r="C72" s="5"/>
      <c r="D72" s="5" t="s">
        <v>621</v>
      </c>
      <c r="E72" s="10" t="s">
        <v>25</v>
      </c>
      <c r="F72" s="5">
        <v>60</v>
      </c>
      <c r="G72" s="5"/>
      <c r="H72" s="10">
        <f t="shared" si="1"/>
        <v>60</v>
      </c>
    </row>
    <row r="73" spans="1:8">
      <c r="A73" s="39" t="s">
        <v>167</v>
      </c>
      <c r="B73" s="5" t="s">
        <v>168</v>
      </c>
      <c r="C73" s="5"/>
      <c r="D73" s="5" t="s">
        <v>621</v>
      </c>
      <c r="E73" s="10" t="s">
        <v>25</v>
      </c>
      <c r="F73" s="5">
        <v>62</v>
      </c>
      <c r="G73" s="5">
        <v>97.78</v>
      </c>
      <c r="H73" s="10">
        <f t="shared" si="1"/>
        <v>66.889</v>
      </c>
    </row>
    <row r="74" spans="1:8">
      <c r="A74" s="39" t="s">
        <v>169</v>
      </c>
      <c r="B74" s="5" t="s">
        <v>170</v>
      </c>
      <c r="C74" s="5"/>
      <c r="D74" s="5" t="s">
        <v>621</v>
      </c>
      <c r="E74" s="10" t="s">
        <v>25</v>
      </c>
      <c r="F74" s="5">
        <v>60</v>
      </c>
      <c r="G74" s="5"/>
      <c r="H74" s="10">
        <f t="shared" si="1"/>
        <v>60</v>
      </c>
    </row>
    <row r="75" spans="1:8">
      <c r="A75" s="39" t="s">
        <v>171</v>
      </c>
      <c r="B75" s="5" t="s">
        <v>172</v>
      </c>
      <c r="C75" s="5"/>
      <c r="D75" s="5" t="s">
        <v>621</v>
      </c>
      <c r="E75" s="10" t="s">
        <v>25</v>
      </c>
      <c r="F75" s="5">
        <v>60</v>
      </c>
      <c r="G75" s="5"/>
      <c r="H75" s="10">
        <f t="shared" si="1"/>
        <v>60</v>
      </c>
    </row>
    <row r="76" spans="1:8">
      <c r="A76" s="39" t="s">
        <v>173</v>
      </c>
      <c r="B76" s="5" t="s">
        <v>174</v>
      </c>
      <c r="C76" s="5"/>
      <c r="D76" s="5" t="s">
        <v>621</v>
      </c>
      <c r="E76" s="10" t="s">
        <v>25</v>
      </c>
      <c r="F76" s="5">
        <v>60</v>
      </c>
      <c r="G76" s="5"/>
      <c r="H76" s="10">
        <f t="shared" si="1"/>
        <v>60</v>
      </c>
    </row>
    <row r="77" spans="1:8">
      <c r="A77" s="39" t="s">
        <v>175</v>
      </c>
      <c r="B77" s="5" t="s">
        <v>176</v>
      </c>
      <c r="C77" s="5"/>
      <c r="D77" s="5" t="s">
        <v>621</v>
      </c>
      <c r="E77" s="10" t="s">
        <v>25</v>
      </c>
      <c r="F77" s="5">
        <v>76.5</v>
      </c>
      <c r="G77" s="5">
        <v>99.1</v>
      </c>
      <c r="H77" s="10">
        <f t="shared" si="1"/>
        <v>81.455</v>
      </c>
    </row>
    <row r="78" spans="1:8">
      <c r="A78" s="39" t="s">
        <v>177</v>
      </c>
      <c r="B78" s="5" t="s">
        <v>178</v>
      </c>
      <c r="C78" s="5"/>
      <c r="D78" s="5" t="s">
        <v>621</v>
      </c>
      <c r="E78" s="10" t="s">
        <v>25</v>
      </c>
      <c r="F78" s="5">
        <v>60</v>
      </c>
      <c r="G78" s="5"/>
      <c r="H78" s="10">
        <f t="shared" si="1"/>
        <v>60</v>
      </c>
    </row>
    <row r="79" spans="1:8">
      <c r="A79" s="39" t="s">
        <v>179</v>
      </c>
      <c r="B79" s="5" t="s">
        <v>180</v>
      </c>
      <c r="C79" s="5"/>
      <c r="D79" s="5" t="s">
        <v>621</v>
      </c>
      <c r="E79" s="10" t="s">
        <v>25</v>
      </c>
      <c r="F79" s="5">
        <v>60</v>
      </c>
      <c r="G79" s="5"/>
      <c r="H79" s="10">
        <f t="shared" si="1"/>
        <v>60</v>
      </c>
    </row>
    <row r="80" spans="1:8">
      <c r="A80" s="39" t="s">
        <v>181</v>
      </c>
      <c r="B80" s="5" t="s">
        <v>182</v>
      </c>
      <c r="C80" s="5"/>
      <c r="D80" s="5" t="s">
        <v>621</v>
      </c>
      <c r="E80" s="10" t="s">
        <v>25</v>
      </c>
      <c r="F80" s="5">
        <v>60</v>
      </c>
      <c r="G80" s="5"/>
      <c r="H80" s="10">
        <f t="shared" si="1"/>
        <v>60</v>
      </c>
    </row>
    <row r="81" spans="1:8">
      <c r="A81" s="39" t="s">
        <v>183</v>
      </c>
      <c r="B81" s="5" t="s">
        <v>184</v>
      </c>
      <c r="C81" s="5"/>
      <c r="D81" s="5" t="s">
        <v>621</v>
      </c>
      <c r="E81" s="10" t="s">
        <v>25</v>
      </c>
      <c r="F81" s="5">
        <v>62</v>
      </c>
      <c r="G81" s="5">
        <v>97.71</v>
      </c>
      <c r="H81" s="10">
        <f t="shared" ref="H81:H144" si="2">IF(OR(D81="合格",D81=""),F81+G81/20,0)</f>
        <v>66.8855</v>
      </c>
    </row>
    <row r="82" spans="1:8">
      <c r="A82" s="39" t="s">
        <v>185</v>
      </c>
      <c r="B82" s="5" t="s">
        <v>186</v>
      </c>
      <c r="C82" s="5"/>
      <c r="D82" s="5" t="s">
        <v>621</v>
      </c>
      <c r="E82" s="10" t="s">
        <v>25</v>
      </c>
      <c r="F82" s="5">
        <v>60</v>
      </c>
      <c r="G82" s="5"/>
      <c r="H82" s="10">
        <f t="shared" si="2"/>
        <v>60</v>
      </c>
    </row>
    <row r="83" spans="1:8">
      <c r="A83" s="39" t="s">
        <v>187</v>
      </c>
      <c r="B83" s="5" t="s">
        <v>188</v>
      </c>
      <c r="C83" s="5"/>
      <c r="D83" s="5" t="s">
        <v>621</v>
      </c>
      <c r="E83" s="10" t="s">
        <v>25</v>
      </c>
      <c r="F83" s="5">
        <v>60</v>
      </c>
      <c r="G83" s="5"/>
      <c r="H83" s="10">
        <f t="shared" si="2"/>
        <v>60</v>
      </c>
    </row>
    <row r="84" spans="1:8">
      <c r="A84" s="39" t="s">
        <v>189</v>
      </c>
      <c r="B84" s="5" t="s">
        <v>190</v>
      </c>
      <c r="C84" s="5"/>
      <c r="D84" s="5" t="s">
        <v>621</v>
      </c>
      <c r="E84" s="10" t="s">
        <v>25</v>
      </c>
      <c r="F84" s="5">
        <v>72</v>
      </c>
      <c r="G84" s="5">
        <v>98.15</v>
      </c>
      <c r="H84" s="10">
        <f t="shared" si="2"/>
        <v>76.9075</v>
      </c>
    </row>
    <row r="85" spans="1:8">
      <c r="A85" s="39" t="s">
        <v>191</v>
      </c>
      <c r="B85" s="5" t="s">
        <v>192</v>
      </c>
      <c r="C85" s="5"/>
      <c r="D85" s="5" t="s">
        <v>621</v>
      </c>
      <c r="E85" s="10" t="s">
        <v>25</v>
      </c>
      <c r="F85" s="5">
        <v>62</v>
      </c>
      <c r="G85" s="5">
        <v>97.65</v>
      </c>
      <c r="H85" s="10">
        <f t="shared" si="2"/>
        <v>66.8825</v>
      </c>
    </row>
    <row r="86" spans="1:8">
      <c r="A86" s="39" t="s">
        <v>193</v>
      </c>
      <c r="B86" s="5" t="s">
        <v>194</v>
      </c>
      <c r="C86" s="5"/>
      <c r="D86" s="5" t="s">
        <v>621</v>
      </c>
      <c r="E86" s="10" t="s">
        <v>25</v>
      </c>
      <c r="F86" s="5">
        <v>60</v>
      </c>
      <c r="G86" s="5"/>
      <c r="H86" s="10">
        <f t="shared" si="2"/>
        <v>60</v>
      </c>
    </row>
    <row r="87" spans="1:8">
      <c r="A87" s="39" t="s">
        <v>195</v>
      </c>
      <c r="B87" s="5" t="s">
        <v>196</v>
      </c>
      <c r="C87" s="5"/>
      <c r="D87" s="5" t="s">
        <v>621</v>
      </c>
      <c r="E87" s="10" t="s">
        <v>25</v>
      </c>
      <c r="F87" s="5">
        <v>78.5</v>
      </c>
      <c r="G87" s="5">
        <v>99.15</v>
      </c>
      <c r="H87" s="10">
        <f t="shared" si="2"/>
        <v>83.4575</v>
      </c>
    </row>
    <row r="88" spans="1:8">
      <c r="A88" s="39" t="s">
        <v>197</v>
      </c>
      <c r="B88" s="5" t="s">
        <v>198</v>
      </c>
      <c r="C88" s="5"/>
      <c r="D88" s="5" t="s">
        <v>621</v>
      </c>
      <c r="E88" s="10" t="s">
        <v>25</v>
      </c>
      <c r="F88" s="5">
        <v>62</v>
      </c>
      <c r="G88" s="5">
        <v>97.53</v>
      </c>
      <c r="H88" s="10">
        <f t="shared" si="2"/>
        <v>66.8765</v>
      </c>
    </row>
    <row r="89" spans="1:8">
      <c r="A89" s="39" t="s">
        <v>199</v>
      </c>
      <c r="B89" s="5" t="s">
        <v>200</v>
      </c>
      <c r="C89" s="5"/>
      <c r="D89" s="5" t="s">
        <v>621</v>
      </c>
      <c r="E89" s="10" t="s">
        <v>25</v>
      </c>
      <c r="F89" s="5">
        <v>60</v>
      </c>
      <c r="G89" s="5"/>
      <c r="H89" s="10">
        <f t="shared" si="2"/>
        <v>60</v>
      </c>
    </row>
    <row r="90" spans="1:8">
      <c r="A90" s="39" t="s">
        <v>201</v>
      </c>
      <c r="B90" s="5" t="s">
        <v>202</v>
      </c>
      <c r="C90" s="5"/>
      <c r="D90" s="5" t="s">
        <v>621</v>
      </c>
      <c r="E90" s="10" t="s">
        <v>25</v>
      </c>
      <c r="F90" s="5">
        <v>60</v>
      </c>
      <c r="G90" s="5"/>
      <c r="H90" s="10">
        <f t="shared" si="2"/>
        <v>60</v>
      </c>
    </row>
    <row r="91" spans="1:8">
      <c r="A91" s="39" t="s">
        <v>203</v>
      </c>
      <c r="B91" s="5" t="s">
        <v>204</v>
      </c>
      <c r="C91" s="5"/>
      <c r="D91" s="5" t="s">
        <v>621</v>
      </c>
      <c r="E91" s="10" t="s">
        <v>25</v>
      </c>
      <c r="F91" s="5">
        <v>60</v>
      </c>
      <c r="G91" s="5"/>
      <c r="H91" s="10">
        <f t="shared" si="2"/>
        <v>60</v>
      </c>
    </row>
    <row r="92" spans="1:8">
      <c r="A92" s="39" t="s">
        <v>205</v>
      </c>
      <c r="B92" s="5" t="s">
        <v>206</v>
      </c>
      <c r="C92" s="5"/>
      <c r="D92" s="5" t="s">
        <v>621</v>
      </c>
      <c r="E92" s="10" t="s">
        <v>25</v>
      </c>
      <c r="F92" s="5">
        <v>62</v>
      </c>
      <c r="G92" s="5">
        <v>57.3</v>
      </c>
      <c r="H92" s="10">
        <f t="shared" si="2"/>
        <v>64.865</v>
      </c>
    </row>
    <row r="93" spans="1:8">
      <c r="A93" s="39" t="s">
        <v>207</v>
      </c>
      <c r="B93" s="5" t="s">
        <v>208</v>
      </c>
      <c r="C93" s="5"/>
      <c r="D93" s="5" t="s">
        <v>621</v>
      </c>
      <c r="E93" s="10" t="s">
        <v>25</v>
      </c>
      <c r="F93" s="5">
        <v>60</v>
      </c>
      <c r="G93" s="5"/>
      <c r="H93" s="10">
        <f t="shared" si="2"/>
        <v>60</v>
      </c>
    </row>
    <row r="94" spans="1:8">
      <c r="A94" s="39" t="s">
        <v>209</v>
      </c>
      <c r="B94" s="5" t="s">
        <v>210</v>
      </c>
      <c r="C94" s="5"/>
      <c r="D94" s="5" t="s">
        <v>621</v>
      </c>
      <c r="E94" s="10" t="s">
        <v>25</v>
      </c>
      <c r="F94" s="5">
        <v>60</v>
      </c>
      <c r="G94" s="5"/>
      <c r="H94" s="10">
        <f t="shared" si="2"/>
        <v>60</v>
      </c>
    </row>
    <row r="95" spans="1:8">
      <c r="A95" s="39" t="s">
        <v>211</v>
      </c>
      <c r="B95" s="5" t="s">
        <v>212</v>
      </c>
      <c r="C95" s="5"/>
      <c r="D95" s="5" t="s">
        <v>621</v>
      </c>
      <c r="E95" s="10" t="s">
        <v>25</v>
      </c>
      <c r="F95" s="5">
        <v>60</v>
      </c>
      <c r="G95" s="5"/>
      <c r="H95" s="10">
        <f t="shared" si="2"/>
        <v>60</v>
      </c>
    </row>
    <row r="96" spans="1:8">
      <c r="A96" s="39" t="s">
        <v>213</v>
      </c>
      <c r="B96" s="5" t="s">
        <v>214</v>
      </c>
      <c r="C96" s="5"/>
      <c r="D96" s="5" t="s">
        <v>621</v>
      </c>
      <c r="E96" s="10" t="s">
        <v>25</v>
      </c>
      <c r="F96" s="5">
        <v>60</v>
      </c>
      <c r="G96" s="5"/>
      <c r="H96" s="10">
        <f t="shared" si="2"/>
        <v>60</v>
      </c>
    </row>
    <row r="97" spans="1:8">
      <c r="A97" s="39" t="s">
        <v>215</v>
      </c>
      <c r="B97" s="5" t="s">
        <v>216</v>
      </c>
      <c r="C97" s="5"/>
      <c r="D97" s="5" t="s">
        <v>621</v>
      </c>
      <c r="E97" s="10" t="s">
        <v>25</v>
      </c>
      <c r="F97" s="5">
        <v>62</v>
      </c>
      <c r="G97" s="5">
        <v>98.32</v>
      </c>
      <c r="H97" s="10">
        <f t="shared" si="2"/>
        <v>66.916</v>
      </c>
    </row>
    <row r="98" spans="1:8">
      <c r="A98" s="39" t="s">
        <v>217</v>
      </c>
      <c r="B98" s="5" t="s">
        <v>218</v>
      </c>
      <c r="C98" s="5"/>
      <c r="D98" s="5" t="s">
        <v>621</v>
      </c>
      <c r="E98" s="10" t="s">
        <v>25</v>
      </c>
      <c r="F98" s="5">
        <v>78.5</v>
      </c>
      <c r="G98" s="5">
        <v>98.16</v>
      </c>
      <c r="H98" s="10">
        <f t="shared" si="2"/>
        <v>83.408</v>
      </c>
    </row>
    <row r="99" spans="1:8">
      <c r="A99" s="39" t="s">
        <v>219</v>
      </c>
      <c r="B99" s="5" t="s">
        <v>220</v>
      </c>
      <c r="C99" s="5"/>
      <c r="D99" s="5" t="s">
        <v>621</v>
      </c>
      <c r="E99" s="10" t="s">
        <v>25</v>
      </c>
      <c r="F99" s="5">
        <v>60</v>
      </c>
      <c r="G99" s="5"/>
      <c r="H99" s="10">
        <f t="shared" si="2"/>
        <v>60</v>
      </c>
    </row>
    <row r="100" spans="1:8">
      <c r="A100" s="39" t="s">
        <v>221</v>
      </c>
      <c r="B100" s="5" t="s">
        <v>222</v>
      </c>
      <c r="C100" s="5"/>
      <c r="D100" s="5" t="s">
        <v>621</v>
      </c>
      <c r="E100" s="10" t="s">
        <v>25</v>
      </c>
      <c r="F100" s="5">
        <v>72</v>
      </c>
      <c r="G100" s="5">
        <v>94.3</v>
      </c>
      <c r="H100" s="10">
        <f t="shared" si="2"/>
        <v>76.715</v>
      </c>
    </row>
    <row r="101" spans="1:8">
      <c r="A101" s="39" t="s">
        <v>223</v>
      </c>
      <c r="B101" s="5" t="s">
        <v>224</v>
      </c>
      <c r="C101" s="5"/>
      <c r="D101" s="5" t="s">
        <v>621</v>
      </c>
      <c r="E101" s="10" t="s">
        <v>25</v>
      </c>
      <c r="F101" s="5">
        <v>72</v>
      </c>
      <c r="G101" s="5">
        <v>98.3</v>
      </c>
      <c r="H101" s="10">
        <f t="shared" si="2"/>
        <v>76.915</v>
      </c>
    </row>
    <row r="102" spans="1:8">
      <c r="A102" s="39" t="s">
        <v>225</v>
      </c>
      <c r="B102" s="5" t="s">
        <v>226</v>
      </c>
      <c r="C102" s="5"/>
      <c r="D102" s="5" t="s">
        <v>621</v>
      </c>
      <c r="E102" s="10" t="s">
        <v>25</v>
      </c>
      <c r="F102" s="5">
        <v>60</v>
      </c>
      <c r="G102" s="5"/>
      <c r="H102" s="10">
        <f t="shared" si="2"/>
        <v>60</v>
      </c>
    </row>
    <row r="103" spans="1:8">
      <c r="A103" s="5">
        <v>20226113904</v>
      </c>
      <c r="B103" s="5" t="s">
        <v>227</v>
      </c>
      <c r="C103" s="5"/>
      <c r="D103" s="5" t="s">
        <v>621</v>
      </c>
      <c r="E103" s="10" t="s">
        <v>25</v>
      </c>
      <c r="F103" s="5">
        <v>60</v>
      </c>
      <c r="G103" s="5"/>
      <c r="H103" s="10">
        <f t="shared" si="2"/>
        <v>60</v>
      </c>
    </row>
    <row r="104" spans="1:8">
      <c r="A104" s="39" t="s">
        <v>228</v>
      </c>
      <c r="B104" s="5" t="s">
        <v>229</v>
      </c>
      <c r="C104" s="5"/>
      <c r="D104" s="5" t="s">
        <v>621</v>
      </c>
      <c r="E104" s="10" t="s">
        <v>25</v>
      </c>
      <c r="F104" s="5">
        <v>60</v>
      </c>
      <c r="G104" s="5"/>
      <c r="H104" s="10">
        <f t="shared" si="2"/>
        <v>60</v>
      </c>
    </row>
    <row r="105" spans="1:8">
      <c r="A105" s="39" t="s">
        <v>230</v>
      </c>
      <c r="B105" s="5" t="s">
        <v>231</v>
      </c>
      <c r="C105" s="5"/>
      <c r="D105" s="5" t="s">
        <v>621</v>
      </c>
      <c r="E105" s="10" t="s">
        <v>25</v>
      </c>
      <c r="F105" s="5">
        <v>60</v>
      </c>
      <c r="G105" s="5"/>
      <c r="H105" s="10">
        <f t="shared" si="2"/>
        <v>60</v>
      </c>
    </row>
    <row r="106" spans="1:8">
      <c r="A106" s="39" t="s">
        <v>232</v>
      </c>
      <c r="B106" s="5" t="s">
        <v>233</v>
      </c>
      <c r="C106" s="5"/>
      <c r="D106" s="5" t="s">
        <v>621</v>
      </c>
      <c r="E106" s="10" t="s">
        <v>25</v>
      </c>
      <c r="F106" s="5">
        <v>76.5</v>
      </c>
      <c r="G106" s="5">
        <v>99.05</v>
      </c>
      <c r="H106" s="10">
        <f t="shared" si="2"/>
        <v>81.4525</v>
      </c>
    </row>
    <row r="107" spans="1:8">
      <c r="A107" s="39" t="s">
        <v>234</v>
      </c>
      <c r="B107" s="5" t="s">
        <v>235</v>
      </c>
      <c r="C107" s="5"/>
      <c r="D107" s="5" t="s">
        <v>621</v>
      </c>
      <c r="E107" s="10" t="s">
        <v>25</v>
      </c>
      <c r="F107" s="5">
        <v>62</v>
      </c>
      <c r="G107" s="5">
        <v>96.5</v>
      </c>
      <c r="H107" s="10">
        <f t="shared" si="2"/>
        <v>66.825</v>
      </c>
    </row>
    <row r="108" spans="1:8">
      <c r="A108" s="39" t="s">
        <v>236</v>
      </c>
      <c r="B108" s="5" t="s">
        <v>237</v>
      </c>
      <c r="C108" s="5"/>
      <c r="D108" s="5" t="s">
        <v>621</v>
      </c>
      <c r="E108" s="10" t="s">
        <v>25</v>
      </c>
      <c r="F108" s="5">
        <v>60</v>
      </c>
      <c r="G108" s="5"/>
      <c r="H108" s="10">
        <f t="shared" si="2"/>
        <v>60</v>
      </c>
    </row>
    <row r="109" spans="1:8">
      <c r="A109" s="39" t="s">
        <v>238</v>
      </c>
      <c r="B109" s="5" t="s">
        <v>239</v>
      </c>
      <c r="C109" s="5"/>
      <c r="D109" s="5" t="s">
        <v>621</v>
      </c>
      <c r="E109" s="10" t="s">
        <v>25</v>
      </c>
      <c r="F109" s="5">
        <v>60</v>
      </c>
      <c r="G109" s="5"/>
      <c r="H109" s="10">
        <f t="shared" si="2"/>
        <v>60</v>
      </c>
    </row>
    <row r="110" spans="1:8">
      <c r="A110" s="39" t="s">
        <v>240</v>
      </c>
      <c r="B110" s="5" t="s">
        <v>241</v>
      </c>
      <c r="C110" s="5"/>
      <c r="D110" s="5" t="s">
        <v>621</v>
      </c>
      <c r="E110" s="10" t="s">
        <v>25</v>
      </c>
      <c r="F110" s="5">
        <v>62</v>
      </c>
      <c r="G110" s="5">
        <v>94.05</v>
      </c>
      <c r="H110" s="10">
        <f t="shared" si="2"/>
        <v>66.7025</v>
      </c>
    </row>
    <row r="111" spans="1:8">
      <c r="A111" s="39" t="s">
        <v>242</v>
      </c>
      <c r="B111" s="5" t="s">
        <v>243</v>
      </c>
      <c r="C111" s="5"/>
      <c r="D111" s="5" t="s">
        <v>621</v>
      </c>
      <c r="E111" s="10" t="s">
        <v>25</v>
      </c>
      <c r="F111" s="5">
        <v>60</v>
      </c>
      <c r="G111" s="5"/>
      <c r="H111" s="10">
        <f t="shared" si="2"/>
        <v>60</v>
      </c>
    </row>
    <row r="112" spans="1:8">
      <c r="A112" s="39" t="s">
        <v>244</v>
      </c>
      <c r="B112" s="5" t="s">
        <v>245</v>
      </c>
      <c r="C112" s="5"/>
      <c r="D112" s="5" t="s">
        <v>621</v>
      </c>
      <c r="E112" s="10" t="s">
        <v>25</v>
      </c>
      <c r="F112" s="5">
        <v>60</v>
      </c>
      <c r="G112" s="5"/>
      <c r="H112" s="10">
        <f t="shared" si="2"/>
        <v>60</v>
      </c>
    </row>
    <row r="113" spans="1:8">
      <c r="A113" s="39" t="s">
        <v>246</v>
      </c>
      <c r="B113" s="5" t="s">
        <v>247</v>
      </c>
      <c r="C113" s="5"/>
      <c r="D113" s="5" t="s">
        <v>621</v>
      </c>
      <c r="E113" s="10" t="s">
        <v>25</v>
      </c>
      <c r="F113" s="5">
        <v>60</v>
      </c>
      <c r="G113" s="5"/>
      <c r="H113" s="10">
        <f t="shared" si="2"/>
        <v>60</v>
      </c>
    </row>
    <row r="114" spans="1:8">
      <c r="A114" s="39" t="s">
        <v>248</v>
      </c>
      <c r="B114" s="5" t="s">
        <v>249</v>
      </c>
      <c r="C114" s="5"/>
      <c r="D114" s="5" t="s">
        <v>621</v>
      </c>
      <c r="E114" s="10" t="s">
        <v>25</v>
      </c>
      <c r="F114" s="5">
        <v>60</v>
      </c>
      <c r="G114" s="5"/>
      <c r="H114" s="10">
        <f t="shared" si="2"/>
        <v>60</v>
      </c>
    </row>
    <row r="115" spans="1:8">
      <c r="A115" s="39" t="s">
        <v>250</v>
      </c>
      <c r="B115" s="5" t="s">
        <v>251</v>
      </c>
      <c r="C115" s="5"/>
      <c r="D115" s="5" t="s">
        <v>621</v>
      </c>
      <c r="E115" s="10" t="s">
        <v>25</v>
      </c>
      <c r="F115" s="5">
        <v>60</v>
      </c>
      <c r="G115" s="5"/>
      <c r="H115" s="10">
        <f t="shared" si="2"/>
        <v>60</v>
      </c>
    </row>
    <row r="116" spans="1:8">
      <c r="A116" s="39" t="s">
        <v>252</v>
      </c>
      <c r="B116" s="5" t="s">
        <v>253</v>
      </c>
      <c r="C116" s="5"/>
      <c r="D116" s="5" t="s">
        <v>621</v>
      </c>
      <c r="E116" s="10" t="s">
        <v>25</v>
      </c>
      <c r="F116" s="5">
        <v>62</v>
      </c>
      <c r="G116" s="5"/>
      <c r="H116" s="10">
        <f t="shared" si="2"/>
        <v>62</v>
      </c>
    </row>
    <row r="117" spans="1:8">
      <c r="A117" s="39" t="s">
        <v>254</v>
      </c>
      <c r="B117" s="5" t="s">
        <v>255</v>
      </c>
      <c r="C117" s="5"/>
      <c r="D117" s="5" t="s">
        <v>621</v>
      </c>
      <c r="E117" s="10" t="s">
        <v>25</v>
      </c>
      <c r="F117" s="5">
        <v>60</v>
      </c>
      <c r="G117" s="5"/>
      <c r="H117" s="10">
        <f t="shared" si="2"/>
        <v>60</v>
      </c>
    </row>
    <row r="118" spans="1:8">
      <c r="A118" s="39" t="s">
        <v>256</v>
      </c>
      <c r="B118" s="5" t="s">
        <v>257</v>
      </c>
      <c r="C118" s="5"/>
      <c r="D118" s="5" t="s">
        <v>621</v>
      </c>
      <c r="E118" s="10" t="s">
        <v>25</v>
      </c>
      <c r="F118" s="5">
        <v>60</v>
      </c>
      <c r="G118" s="5"/>
      <c r="H118" s="10">
        <f t="shared" si="2"/>
        <v>60</v>
      </c>
    </row>
    <row r="119" spans="1:8">
      <c r="A119" s="39" t="s">
        <v>258</v>
      </c>
      <c r="B119" s="5" t="s">
        <v>259</v>
      </c>
      <c r="C119" s="5"/>
      <c r="D119" s="5" t="s">
        <v>621</v>
      </c>
      <c r="E119" s="10" t="s">
        <v>25</v>
      </c>
      <c r="F119" s="5">
        <v>78.5</v>
      </c>
      <c r="G119" s="5">
        <v>99.09</v>
      </c>
      <c r="H119" s="10">
        <f t="shared" si="2"/>
        <v>83.4545</v>
      </c>
    </row>
    <row r="120" spans="1:8">
      <c r="A120" s="39" t="s">
        <v>260</v>
      </c>
      <c r="B120" s="5" t="s">
        <v>261</v>
      </c>
      <c r="C120" s="5"/>
      <c r="D120" s="5" t="s">
        <v>621</v>
      </c>
      <c r="E120" s="10" t="s">
        <v>25</v>
      </c>
      <c r="F120" s="5">
        <v>60</v>
      </c>
      <c r="G120" s="5"/>
      <c r="H120" s="10">
        <f t="shared" si="2"/>
        <v>60</v>
      </c>
    </row>
    <row r="121" spans="1:8">
      <c r="A121" s="39" t="s">
        <v>262</v>
      </c>
      <c r="B121" s="5" t="s">
        <v>263</v>
      </c>
      <c r="C121" s="5"/>
      <c r="D121" s="5" t="s">
        <v>621</v>
      </c>
      <c r="E121" s="10" t="s">
        <v>25</v>
      </c>
      <c r="F121" s="5">
        <v>60</v>
      </c>
      <c r="G121" s="5"/>
      <c r="H121" s="10">
        <f t="shared" si="2"/>
        <v>60</v>
      </c>
    </row>
    <row r="122" spans="1:8">
      <c r="A122" s="39" t="s">
        <v>264</v>
      </c>
      <c r="B122" s="5" t="s">
        <v>265</v>
      </c>
      <c r="C122" s="5"/>
      <c r="D122" s="5" t="s">
        <v>621</v>
      </c>
      <c r="E122" s="10" t="s">
        <v>25</v>
      </c>
      <c r="F122" s="5">
        <v>60</v>
      </c>
      <c r="G122" s="5"/>
      <c r="H122" s="10">
        <f t="shared" si="2"/>
        <v>60</v>
      </c>
    </row>
    <row r="123" spans="1:8">
      <c r="A123" s="39" t="s">
        <v>266</v>
      </c>
      <c r="B123" s="5" t="s">
        <v>267</v>
      </c>
      <c r="C123" s="5"/>
      <c r="D123" s="5" t="s">
        <v>621</v>
      </c>
      <c r="E123" s="10" t="s">
        <v>25</v>
      </c>
      <c r="F123" s="5">
        <v>60</v>
      </c>
      <c r="G123" s="5"/>
      <c r="H123" s="10">
        <f t="shared" si="2"/>
        <v>60</v>
      </c>
    </row>
    <row r="124" spans="1:8">
      <c r="A124" s="39" t="s">
        <v>268</v>
      </c>
      <c r="B124" s="5" t="s">
        <v>269</v>
      </c>
      <c r="C124" s="5"/>
      <c r="D124" s="5" t="s">
        <v>621</v>
      </c>
      <c r="E124" s="10" t="s">
        <v>25</v>
      </c>
      <c r="F124" s="5">
        <v>82</v>
      </c>
      <c r="G124" s="5">
        <v>99.24</v>
      </c>
      <c r="H124" s="10">
        <f t="shared" si="2"/>
        <v>86.962</v>
      </c>
    </row>
    <row r="125" spans="1:8">
      <c r="A125" s="39" t="s">
        <v>270</v>
      </c>
      <c r="B125" s="5" t="s">
        <v>271</v>
      </c>
      <c r="C125" s="5"/>
      <c r="D125" s="5" t="s">
        <v>621</v>
      </c>
      <c r="E125" s="10" t="s">
        <v>25</v>
      </c>
      <c r="F125" s="5">
        <v>60</v>
      </c>
      <c r="G125" s="5"/>
      <c r="H125" s="10">
        <f t="shared" si="2"/>
        <v>60</v>
      </c>
    </row>
    <row r="126" spans="1:8">
      <c r="A126" s="39" t="s">
        <v>272</v>
      </c>
      <c r="B126" s="5" t="s">
        <v>273</v>
      </c>
      <c r="C126" s="5"/>
      <c r="D126" s="5" t="s">
        <v>621</v>
      </c>
      <c r="E126" s="10" t="s">
        <v>25</v>
      </c>
      <c r="F126" s="5">
        <v>80.5</v>
      </c>
      <c r="G126" s="5">
        <v>98.3</v>
      </c>
      <c r="H126" s="10">
        <f t="shared" si="2"/>
        <v>85.415</v>
      </c>
    </row>
    <row r="127" spans="1:8">
      <c r="A127" s="39" t="s">
        <v>274</v>
      </c>
      <c r="B127" s="5" t="s">
        <v>275</v>
      </c>
      <c r="C127" s="5"/>
      <c r="D127" s="5" t="s">
        <v>621</v>
      </c>
      <c r="E127" s="10" t="s">
        <v>25</v>
      </c>
      <c r="F127" s="5">
        <v>60</v>
      </c>
      <c r="G127" s="5"/>
      <c r="H127" s="10">
        <f t="shared" si="2"/>
        <v>60</v>
      </c>
    </row>
    <row r="128" spans="1:8">
      <c r="A128" s="5">
        <v>20236114428</v>
      </c>
      <c r="B128" s="5" t="s">
        <v>276</v>
      </c>
      <c r="C128" s="5"/>
      <c r="D128" s="5" t="s">
        <v>621</v>
      </c>
      <c r="E128" s="10" t="s">
        <v>25</v>
      </c>
      <c r="F128" s="5">
        <v>60</v>
      </c>
      <c r="G128" s="5"/>
      <c r="H128" s="10">
        <f t="shared" si="2"/>
        <v>60</v>
      </c>
    </row>
    <row r="129" spans="1:8">
      <c r="A129" s="39" t="s">
        <v>277</v>
      </c>
      <c r="B129" s="5" t="s">
        <v>278</v>
      </c>
      <c r="C129" s="5"/>
      <c r="D129" s="5" t="s">
        <v>621</v>
      </c>
      <c r="E129" s="10" t="s">
        <v>25</v>
      </c>
      <c r="F129" s="5">
        <v>60</v>
      </c>
      <c r="G129" s="5"/>
      <c r="H129" s="10">
        <f t="shared" si="2"/>
        <v>60</v>
      </c>
    </row>
    <row r="130" spans="1:8">
      <c r="A130" s="39" t="s">
        <v>279</v>
      </c>
      <c r="B130" s="5" t="s">
        <v>280</v>
      </c>
      <c r="C130" s="5"/>
      <c r="D130" s="5" t="s">
        <v>621</v>
      </c>
      <c r="E130" s="10" t="s">
        <v>25</v>
      </c>
      <c r="F130" s="5">
        <v>82</v>
      </c>
      <c r="G130" s="5">
        <v>99.58</v>
      </c>
      <c r="H130" s="10">
        <f t="shared" si="2"/>
        <v>86.979</v>
      </c>
    </row>
    <row r="131" spans="1:8">
      <c r="A131" s="39" t="s">
        <v>281</v>
      </c>
      <c r="B131" s="5" t="s">
        <v>282</v>
      </c>
      <c r="C131" s="5"/>
      <c r="D131" s="5" t="s">
        <v>621</v>
      </c>
      <c r="E131" s="10" t="s">
        <v>25</v>
      </c>
      <c r="F131" s="5">
        <v>60</v>
      </c>
      <c r="G131" s="5"/>
      <c r="H131" s="10">
        <f t="shared" si="2"/>
        <v>60</v>
      </c>
    </row>
    <row r="132" spans="1:8">
      <c r="A132" s="39" t="s">
        <v>283</v>
      </c>
      <c r="B132" s="5" t="s">
        <v>284</v>
      </c>
      <c r="C132" s="5"/>
      <c r="D132" s="5" t="s">
        <v>621</v>
      </c>
      <c r="E132" s="10" t="s">
        <v>25</v>
      </c>
      <c r="F132" s="5">
        <v>81</v>
      </c>
      <c r="G132" s="5">
        <v>98.74</v>
      </c>
      <c r="H132" s="10">
        <f t="shared" si="2"/>
        <v>85.937</v>
      </c>
    </row>
    <row r="133" spans="1:8">
      <c r="A133" s="39" t="s">
        <v>285</v>
      </c>
      <c r="B133" s="5" t="s">
        <v>286</v>
      </c>
      <c r="C133" s="5"/>
      <c r="D133" s="5" t="s">
        <v>621</v>
      </c>
      <c r="E133" s="10" t="s">
        <v>25</v>
      </c>
      <c r="F133" s="5">
        <v>60</v>
      </c>
      <c r="G133" s="5"/>
      <c r="H133" s="10">
        <f t="shared" si="2"/>
        <v>60</v>
      </c>
    </row>
    <row r="134" spans="1:8">
      <c r="A134" s="5" t="s">
        <v>287</v>
      </c>
      <c r="B134" s="5" t="s">
        <v>288</v>
      </c>
      <c r="C134" s="5"/>
      <c r="D134" s="5" t="s">
        <v>621</v>
      </c>
      <c r="E134" s="10" t="s">
        <v>25</v>
      </c>
      <c r="F134" s="5">
        <v>76.5</v>
      </c>
      <c r="G134" s="5">
        <v>99.55</v>
      </c>
      <c r="H134" s="10">
        <f t="shared" si="2"/>
        <v>81.4775</v>
      </c>
    </row>
    <row r="135" spans="1:8">
      <c r="A135" s="5" t="s">
        <v>289</v>
      </c>
      <c r="B135" s="5" t="s">
        <v>290</v>
      </c>
      <c r="C135" s="5"/>
      <c r="D135" s="5" t="s">
        <v>621</v>
      </c>
      <c r="E135" s="10" t="s">
        <v>25</v>
      </c>
      <c r="F135" s="5">
        <v>60</v>
      </c>
      <c r="G135" s="5"/>
      <c r="H135" s="10">
        <f t="shared" si="2"/>
        <v>60</v>
      </c>
    </row>
    <row r="136" spans="1:8">
      <c r="A136" s="5" t="s">
        <v>291</v>
      </c>
      <c r="B136" s="5" t="s">
        <v>292</v>
      </c>
      <c r="C136" s="5"/>
      <c r="D136" s="5" t="s">
        <v>621</v>
      </c>
      <c r="E136" s="10" t="s">
        <v>25</v>
      </c>
      <c r="F136" s="5">
        <v>60</v>
      </c>
      <c r="G136" s="5"/>
      <c r="H136" s="10">
        <f t="shared" si="2"/>
        <v>60</v>
      </c>
    </row>
    <row r="137" spans="1:8">
      <c r="A137" s="5" t="s">
        <v>293</v>
      </c>
      <c r="B137" s="5" t="s">
        <v>294</v>
      </c>
      <c r="C137" s="5"/>
      <c r="D137" s="5" t="s">
        <v>621</v>
      </c>
      <c r="E137" s="10" t="s">
        <v>25</v>
      </c>
      <c r="F137" s="5">
        <v>60</v>
      </c>
      <c r="G137" s="5"/>
      <c r="H137" s="10">
        <f t="shared" si="2"/>
        <v>60</v>
      </c>
    </row>
    <row r="138" spans="1:8">
      <c r="A138" s="5" t="s">
        <v>295</v>
      </c>
      <c r="B138" s="5" t="s">
        <v>296</v>
      </c>
      <c r="C138" s="5">
        <v>-0.5</v>
      </c>
      <c r="D138" s="5" t="s">
        <v>621</v>
      </c>
      <c r="E138" s="10" t="s">
        <v>25</v>
      </c>
      <c r="F138" s="5">
        <v>60</v>
      </c>
      <c r="G138" s="5"/>
      <c r="H138" s="10">
        <f t="shared" si="2"/>
        <v>60</v>
      </c>
    </row>
    <row r="139" spans="1:8">
      <c r="A139" s="5" t="s">
        <v>297</v>
      </c>
      <c r="B139" s="5" t="s">
        <v>298</v>
      </c>
      <c r="C139" s="5"/>
      <c r="D139" s="5" t="s">
        <v>621</v>
      </c>
      <c r="E139" s="10" t="s">
        <v>25</v>
      </c>
      <c r="F139" s="5">
        <v>60</v>
      </c>
      <c r="G139" s="5"/>
      <c r="H139" s="10">
        <f t="shared" si="2"/>
        <v>60</v>
      </c>
    </row>
    <row r="140" spans="1:8">
      <c r="A140" s="5" t="s">
        <v>299</v>
      </c>
      <c r="B140" s="5" t="s">
        <v>300</v>
      </c>
      <c r="C140" s="5"/>
      <c r="D140" s="5" t="s">
        <v>621</v>
      </c>
      <c r="E140" s="10" t="s">
        <v>25</v>
      </c>
      <c r="F140" s="5">
        <v>62</v>
      </c>
      <c r="G140" s="5">
        <v>98.23</v>
      </c>
      <c r="H140" s="10">
        <f t="shared" si="2"/>
        <v>66.9115</v>
      </c>
    </row>
    <row r="141" spans="1:8">
      <c r="A141" s="5" t="s">
        <v>301</v>
      </c>
      <c r="B141" s="5" t="s">
        <v>302</v>
      </c>
      <c r="C141" s="5"/>
      <c r="D141" s="5" t="s">
        <v>621</v>
      </c>
      <c r="E141" s="10" t="s">
        <v>25</v>
      </c>
      <c r="F141" s="5">
        <v>60</v>
      </c>
      <c r="G141" s="5"/>
      <c r="H141" s="10">
        <f t="shared" si="2"/>
        <v>60</v>
      </c>
    </row>
    <row r="142" spans="1:8">
      <c r="A142" s="5" t="s">
        <v>303</v>
      </c>
      <c r="B142" s="5" t="s">
        <v>304</v>
      </c>
      <c r="C142" s="5"/>
      <c r="D142" s="5" t="s">
        <v>621</v>
      </c>
      <c r="E142" s="10" t="s">
        <v>25</v>
      </c>
      <c r="F142" s="5">
        <v>60</v>
      </c>
      <c r="G142" s="5"/>
      <c r="H142" s="10">
        <f t="shared" si="2"/>
        <v>60</v>
      </c>
    </row>
    <row r="143" spans="1:8">
      <c r="A143" s="5" t="s">
        <v>305</v>
      </c>
      <c r="B143" s="5" t="s">
        <v>306</v>
      </c>
      <c r="C143" s="5"/>
      <c r="D143" s="5" t="s">
        <v>621</v>
      </c>
      <c r="E143" s="10" t="s">
        <v>25</v>
      </c>
      <c r="F143" s="5">
        <v>60</v>
      </c>
      <c r="G143" s="5"/>
      <c r="H143" s="10">
        <f t="shared" si="2"/>
        <v>60</v>
      </c>
    </row>
    <row r="144" spans="1:8">
      <c r="A144" s="5" t="s">
        <v>307</v>
      </c>
      <c r="B144" s="5" t="s">
        <v>308</v>
      </c>
      <c r="C144" s="5"/>
      <c r="D144" s="5" t="s">
        <v>621</v>
      </c>
      <c r="E144" s="10" t="s">
        <v>25</v>
      </c>
      <c r="F144" s="5">
        <v>60</v>
      </c>
      <c r="G144" s="5"/>
      <c r="H144" s="10">
        <f t="shared" si="2"/>
        <v>60</v>
      </c>
    </row>
    <row r="145" spans="1:8">
      <c r="A145" s="5" t="s">
        <v>309</v>
      </c>
      <c r="B145" s="5" t="s">
        <v>310</v>
      </c>
      <c r="C145" s="5"/>
      <c r="D145" s="5" t="s">
        <v>621</v>
      </c>
      <c r="E145" s="10" t="s">
        <v>25</v>
      </c>
      <c r="F145" s="5">
        <v>72</v>
      </c>
      <c r="G145" s="5">
        <v>98.72</v>
      </c>
      <c r="H145" s="10">
        <f t="shared" ref="H145:H208" si="3">IF(OR(D145="合格",D145=""),F145+G145/20,0)</f>
        <v>76.936</v>
      </c>
    </row>
    <row r="146" spans="1:8">
      <c r="A146" s="5" t="s">
        <v>311</v>
      </c>
      <c r="B146" s="5" t="s">
        <v>312</v>
      </c>
      <c r="C146" s="5"/>
      <c r="D146" s="5" t="s">
        <v>621</v>
      </c>
      <c r="E146" s="10" t="s">
        <v>25</v>
      </c>
      <c r="F146" s="5">
        <v>72</v>
      </c>
      <c r="G146" s="5">
        <v>98.8</v>
      </c>
      <c r="H146" s="10">
        <f t="shared" si="3"/>
        <v>76.94</v>
      </c>
    </row>
    <row r="147" spans="1:8">
      <c r="A147" s="5" t="s">
        <v>313</v>
      </c>
      <c r="B147" s="5" t="s">
        <v>314</v>
      </c>
      <c r="C147" s="5"/>
      <c r="D147" s="5" t="s">
        <v>621</v>
      </c>
      <c r="E147" s="10" t="s">
        <v>25</v>
      </c>
      <c r="F147" s="5">
        <v>60</v>
      </c>
      <c r="G147" s="5"/>
      <c r="H147" s="10">
        <f t="shared" si="3"/>
        <v>60</v>
      </c>
    </row>
    <row r="148" spans="1:8">
      <c r="A148" s="5" t="s">
        <v>315</v>
      </c>
      <c r="B148" s="5" t="s">
        <v>316</v>
      </c>
      <c r="C148" s="5"/>
      <c r="D148" s="5" t="s">
        <v>621</v>
      </c>
      <c r="E148" s="10" t="s">
        <v>25</v>
      </c>
      <c r="F148" s="5">
        <v>60</v>
      </c>
      <c r="G148" s="5"/>
      <c r="H148" s="10">
        <f t="shared" si="3"/>
        <v>60</v>
      </c>
    </row>
    <row r="149" spans="1:8">
      <c r="A149" s="5" t="s">
        <v>317</v>
      </c>
      <c r="B149" s="5" t="s">
        <v>318</v>
      </c>
      <c r="C149" s="5"/>
      <c r="D149" s="5" t="s">
        <v>621</v>
      </c>
      <c r="E149" s="10" t="s">
        <v>25</v>
      </c>
      <c r="F149" s="5">
        <v>60</v>
      </c>
      <c r="G149" s="5"/>
      <c r="H149" s="10">
        <f t="shared" si="3"/>
        <v>60</v>
      </c>
    </row>
    <row r="150" spans="1:8">
      <c r="A150" s="5" t="s">
        <v>319</v>
      </c>
      <c r="B150" s="5" t="s">
        <v>320</v>
      </c>
      <c r="C150" s="5"/>
      <c r="D150" s="5" t="s">
        <v>621</v>
      </c>
      <c r="E150" s="10" t="s">
        <v>25</v>
      </c>
      <c r="F150" s="5">
        <v>60</v>
      </c>
      <c r="G150" s="5"/>
      <c r="H150" s="10">
        <f t="shared" si="3"/>
        <v>60</v>
      </c>
    </row>
    <row r="151" spans="1:8">
      <c r="A151" s="5" t="s">
        <v>321</v>
      </c>
      <c r="B151" s="5" t="s">
        <v>322</v>
      </c>
      <c r="C151" s="5"/>
      <c r="D151" s="5" t="s">
        <v>621</v>
      </c>
      <c r="E151" s="10" t="s">
        <v>25</v>
      </c>
      <c r="F151" s="5">
        <v>62</v>
      </c>
      <c r="G151" s="5">
        <v>97.9</v>
      </c>
      <c r="H151" s="10">
        <f t="shared" si="3"/>
        <v>66.895</v>
      </c>
    </row>
    <row r="152" spans="1:8">
      <c r="A152" s="5" t="s">
        <v>323</v>
      </c>
      <c r="B152" s="5" t="s">
        <v>324</v>
      </c>
      <c r="C152" s="5"/>
      <c r="D152" s="5" t="s">
        <v>621</v>
      </c>
      <c r="E152" s="10" t="s">
        <v>25</v>
      </c>
      <c r="F152" s="5">
        <v>60</v>
      </c>
      <c r="G152" s="5"/>
      <c r="H152" s="10">
        <f t="shared" si="3"/>
        <v>60</v>
      </c>
    </row>
    <row r="153" spans="1:8">
      <c r="A153" s="5" t="s">
        <v>325</v>
      </c>
      <c r="B153" s="5" t="s">
        <v>326</v>
      </c>
      <c r="C153" s="5"/>
      <c r="D153" s="5" t="s">
        <v>621</v>
      </c>
      <c r="E153" s="10" t="s">
        <v>25</v>
      </c>
      <c r="F153" s="5">
        <v>60</v>
      </c>
      <c r="G153" s="5"/>
      <c r="H153" s="10">
        <f t="shared" si="3"/>
        <v>60</v>
      </c>
    </row>
    <row r="154" spans="1:8">
      <c r="A154" s="5" t="s">
        <v>327</v>
      </c>
      <c r="B154" s="5" t="s">
        <v>328</v>
      </c>
      <c r="C154" s="5"/>
      <c r="D154" s="5" t="s">
        <v>621</v>
      </c>
      <c r="E154" s="10" t="s">
        <v>25</v>
      </c>
      <c r="F154" s="5">
        <v>60</v>
      </c>
      <c r="G154" s="5"/>
      <c r="H154" s="10">
        <f t="shared" si="3"/>
        <v>60</v>
      </c>
    </row>
    <row r="155" spans="1:8">
      <c r="A155" s="5" t="s">
        <v>329</v>
      </c>
      <c r="B155" s="5" t="s">
        <v>330</v>
      </c>
      <c r="C155" s="5"/>
      <c r="D155" s="5" t="s">
        <v>621</v>
      </c>
      <c r="E155" s="10" t="s">
        <v>25</v>
      </c>
      <c r="F155" s="5">
        <v>62</v>
      </c>
      <c r="G155" s="5">
        <v>96.59</v>
      </c>
      <c r="H155" s="10">
        <f t="shared" si="3"/>
        <v>66.8295</v>
      </c>
    </row>
    <row r="156" spans="1:8">
      <c r="A156" s="5" t="s">
        <v>331</v>
      </c>
      <c r="B156" s="5" t="s">
        <v>332</v>
      </c>
      <c r="C156" s="5"/>
      <c r="D156" s="5" t="s">
        <v>621</v>
      </c>
      <c r="E156" s="10" t="s">
        <v>25</v>
      </c>
      <c r="F156" s="5">
        <v>60</v>
      </c>
      <c r="G156" s="5"/>
      <c r="H156" s="10">
        <f t="shared" si="3"/>
        <v>60</v>
      </c>
    </row>
    <row r="157" spans="1:8">
      <c r="A157" s="5" t="s">
        <v>333</v>
      </c>
      <c r="B157" s="5" t="s">
        <v>334</v>
      </c>
      <c r="C157" s="5"/>
      <c r="D157" s="5" t="s">
        <v>621</v>
      </c>
      <c r="E157" s="10" t="s">
        <v>25</v>
      </c>
      <c r="F157" s="5">
        <v>60</v>
      </c>
      <c r="G157" s="5"/>
      <c r="H157" s="10">
        <f t="shared" si="3"/>
        <v>60</v>
      </c>
    </row>
    <row r="158" spans="1:8">
      <c r="A158" s="5" t="s">
        <v>335</v>
      </c>
      <c r="B158" s="5" t="s">
        <v>336</v>
      </c>
      <c r="C158" s="5"/>
      <c r="D158" s="5" t="s">
        <v>621</v>
      </c>
      <c r="E158" s="10" t="s">
        <v>25</v>
      </c>
      <c r="F158" s="5">
        <v>62</v>
      </c>
      <c r="G158" s="5">
        <v>98.53</v>
      </c>
      <c r="H158" s="10">
        <f t="shared" si="3"/>
        <v>66.9265</v>
      </c>
    </row>
    <row r="159" spans="1:8">
      <c r="A159" s="5" t="s">
        <v>337</v>
      </c>
      <c r="B159" s="5" t="s">
        <v>338</v>
      </c>
      <c r="C159" s="5"/>
      <c r="D159" s="5" t="s">
        <v>621</v>
      </c>
      <c r="E159" s="10" t="s">
        <v>25</v>
      </c>
      <c r="F159" s="5">
        <v>60</v>
      </c>
      <c r="G159" s="5"/>
      <c r="H159" s="10">
        <f t="shared" si="3"/>
        <v>60</v>
      </c>
    </row>
    <row r="160" spans="1:8">
      <c r="A160" s="5" t="s">
        <v>339</v>
      </c>
      <c r="B160" s="5" t="s">
        <v>340</v>
      </c>
      <c r="C160" s="5"/>
      <c r="D160" s="5" t="s">
        <v>621</v>
      </c>
      <c r="E160" s="10" t="s">
        <v>25</v>
      </c>
      <c r="F160" s="5">
        <v>72</v>
      </c>
      <c r="G160" s="5">
        <v>98.65</v>
      </c>
      <c r="H160" s="10">
        <f t="shared" si="3"/>
        <v>76.9325</v>
      </c>
    </row>
    <row r="161" spans="1:8">
      <c r="A161" s="5" t="s">
        <v>341</v>
      </c>
      <c r="B161" s="5" t="s">
        <v>342</v>
      </c>
      <c r="C161" s="5"/>
      <c r="D161" s="5" t="s">
        <v>621</v>
      </c>
      <c r="E161" s="10" t="s">
        <v>25</v>
      </c>
      <c r="F161" s="5">
        <v>60</v>
      </c>
      <c r="G161" s="5"/>
      <c r="H161" s="10">
        <f t="shared" si="3"/>
        <v>60</v>
      </c>
    </row>
    <row r="162" spans="1:8">
      <c r="A162" s="5" t="s">
        <v>343</v>
      </c>
      <c r="B162" s="5" t="s">
        <v>344</v>
      </c>
      <c r="C162" s="5"/>
      <c r="D162" s="5" t="s">
        <v>621</v>
      </c>
      <c r="E162" s="10" t="s">
        <v>25</v>
      </c>
      <c r="F162" s="5">
        <v>60</v>
      </c>
      <c r="G162" s="5"/>
      <c r="H162" s="10">
        <f t="shared" si="3"/>
        <v>60</v>
      </c>
    </row>
    <row r="163" spans="1:8">
      <c r="A163" s="5" t="s">
        <v>345</v>
      </c>
      <c r="B163" s="5" t="s">
        <v>346</v>
      </c>
      <c r="C163" s="5"/>
      <c r="D163" s="5" t="s">
        <v>621</v>
      </c>
      <c r="E163" s="10" t="s">
        <v>25</v>
      </c>
      <c r="F163" s="5">
        <v>60</v>
      </c>
      <c r="G163" s="5"/>
      <c r="H163" s="10">
        <f t="shared" si="3"/>
        <v>60</v>
      </c>
    </row>
    <row r="164" spans="1:8">
      <c r="A164" s="5" t="s">
        <v>347</v>
      </c>
      <c r="B164" s="5" t="s">
        <v>348</v>
      </c>
      <c r="C164" s="5"/>
      <c r="D164" s="5" t="s">
        <v>621</v>
      </c>
      <c r="E164" s="10" t="s">
        <v>25</v>
      </c>
      <c r="F164" s="5">
        <v>60</v>
      </c>
      <c r="G164" s="5"/>
      <c r="H164" s="10">
        <f t="shared" si="3"/>
        <v>60</v>
      </c>
    </row>
    <row r="165" spans="1:8">
      <c r="A165" s="5" t="s">
        <v>349</v>
      </c>
      <c r="B165" s="5" t="s">
        <v>350</v>
      </c>
      <c r="C165" s="5"/>
      <c r="D165" s="5" t="s">
        <v>621</v>
      </c>
      <c r="E165" s="10" t="s">
        <v>25</v>
      </c>
      <c r="F165" s="5">
        <v>60</v>
      </c>
      <c r="G165" s="5"/>
      <c r="H165" s="10">
        <f t="shared" si="3"/>
        <v>60</v>
      </c>
    </row>
    <row r="166" spans="1:8">
      <c r="A166" s="5" t="s">
        <v>351</v>
      </c>
      <c r="B166" s="5" t="s">
        <v>352</v>
      </c>
      <c r="C166" s="5"/>
      <c r="D166" s="5" t="s">
        <v>621</v>
      </c>
      <c r="E166" s="10" t="s">
        <v>25</v>
      </c>
      <c r="F166" s="5">
        <v>62</v>
      </c>
      <c r="G166" s="5">
        <v>97.72</v>
      </c>
      <c r="H166" s="10">
        <f t="shared" si="3"/>
        <v>66.886</v>
      </c>
    </row>
    <row r="167" spans="1:8">
      <c r="A167" s="5" t="s">
        <v>353</v>
      </c>
      <c r="B167" s="5" t="s">
        <v>354</v>
      </c>
      <c r="C167" s="5"/>
      <c r="D167" s="5" t="s">
        <v>621</v>
      </c>
      <c r="E167" s="10" t="s">
        <v>25</v>
      </c>
      <c r="F167" s="5">
        <v>60</v>
      </c>
      <c r="G167" s="5"/>
      <c r="H167" s="10">
        <f t="shared" si="3"/>
        <v>60</v>
      </c>
    </row>
    <row r="168" spans="1:8">
      <c r="A168" s="4">
        <v>202361114601</v>
      </c>
      <c r="B168" s="5" t="s">
        <v>355</v>
      </c>
      <c r="C168" s="5"/>
      <c r="D168" s="5" t="s">
        <v>621</v>
      </c>
      <c r="E168" s="10" t="s">
        <v>25</v>
      </c>
      <c r="F168" s="5">
        <v>60</v>
      </c>
      <c r="G168" s="5"/>
      <c r="H168" s="10">
        <f t="shared" si="3"/>
        <v>60</v>
      </c>
    </row>
    <row r="169" spans="1:8">
      <c r="A169" s="4">
        <v>202361114602</v>
      </c>
      <c r="B169" s="5" t="s">
        <v>356</v>
      </c>
      <c r="C169" s="5"/>
      <c r="D169" s="5" t="s">
        <v>621</v>
      </c>
      <c r="E169" s="10" t="s">
        <v>25</v>
      </c>
      <c r="F169" s="5">
        <v>60</v>
      </c>
      <c r="G169" s="5"/>
      <c r="H169" s="10">
        <f t="shared" si="3"/>
        <v>60</v>
      </c>
    </row>
    <row r="170" spans="1:8">
      <c r="A170" s="4">
        <v>202361114603</v>
      </c>
      <c r="B170" s="5" t="s">
        <v>357</v>
      </c>
      <c r="C170" s="5"/>
      <c r="D170" s="5" t="s">
        <v>621</v>
      </c>
      <c r="E170" s="10" t="s">
        <v>25</v>
      </c>
      <c r="F170" s="5">
        <v>62</v>
      </c>
      <c r="G170" s="5">
        <v>97</v>
      </c>
      <c r="H170" s="10">
        <f t="shared" si="3"/>
        <v>66.85</v>
      </c>
    </row>
    <row r="171" spans="1:8">
      <c r="A171" s="4">
        <v>202361114604</v>
      </c>
      <c r="B171" s="5" t="s">
        <v>358</v>
      </c>
      <c r="C171" s="5"/>
      <c r="D171" s="5" t="s">
        <v>621</v>
      </c>
      <c r="E171" s="10" t="s">
        <v>25</v>
      </c>
      <c r="F171" s="5">
        <v>60</v>
      </c>
      <c r="G171" s="5"/>
      <c r="H171" s="10">
        <f t="shared" si="3"/>
        <v>60</v>
      </c>
    </row>
    <row r="172" spans="1:8">
      <c r="A172" s="4">
        <v>202361114605</v>
      </c>
      <c r="B172" s="5" t="s">
        <v>359</v>
      </c>
      <c r="C172" s="5"/>
      <c r="D172" s="5" t="s">
        <v>621</v>
      </c>
      <c r="E172" s="10" t="s">
        <v>25</v>
      </c>
      <c r="F172" s="5">
        <v>60</v>
      </c>
      <c r="G172" s="5"/>
      <c r="H172" s="10">
        <f t="shared" si="3"/>
        <v>60</v>
      </c>
    </row>
    <row r="173" spans="1:8">
      <c r="A173" s="4">
        <v>202361114606</v>
      </c>
      <c r="B173" s="5" t="s">
        <v>360</v>
      </c>
      <c r="C173" s="5"/>
      <c r="D173" s="5" t="s">
        <v>621</v>
      </c>
      <c r="E173" s="10" t="s">
        <v>25</v>
      </c>
      <c r="F173" s="5">
        <v>60</v>
      </c>
      <c r="G173" s="5"/>
      <c r="H173" s="10">
        <f t="shared" si="3"/>
        <v>60</v>
      </c>
    </row>
    <row r="174" spans="1:8">
      <c r="A174" s="4">
        <v>202361114607</v>
      </c>
      <c r="B174" s="5" t="s">
        <v>361</v>
      </c>
      <c r="C174" s="5"/>
      <c r="D174" s="5" t="s">
        <v>621</v>
      </c>
      <c r="E174" s="10" t="s">
        <v>25</v>
      </c>
      <c r="F174" s="5">
        <v>60</v>
      </c>
      <c r="G174" s="5"/>
      <c r="H174" s="10">
        <f t="shared" si="3"/>
        <v>60</v>
      </c>
    </row>
    <row r="175" spans="1:8">
      <c r="A175" s="4">
        <v>202361114608</v>
      </c>
      <c r="B175" s="5" t="s">
        <v>362</v>
      </c>
      <c r="C175" s="5"/>
      <c r="D175" s="5" t="s">
        <v>621</v>
      </c>
      <c r="E175" s="10" t="s">
        <v>25</v>
      </c>
      <c r="F175" s="5">
        <v>60</v>
      </c>
      <c r="G175" s="5"/>
      <c r="H175" s="10">
        <f t="shared" si="3"/>
        <v>60</v>
      </c>
    </row>
    <row r="176" spans="1:8">
      <c r="A176" s="4">
        <v>202361114609</v>
      </c>
      <c r="B176" s="5" t="s">
        <v>363</v>
      </c>
      <c r="C176" s="5"/>
      <c r="D176" s="5" t="s">
        <v>621</v>
      </c>
      <c r="E176" s="10" t="s">
        <v>25</v>
      </c>
      <c r="F176" s="5">
        <v>62</v>
      </c>
      <c r="G176" s="5">
        <v>96.34</v>
      </c>
      <c r="H176" s="10">
        <f t="shared" si="3"/>
        <v>66.817</v>
      </c>
    </row>
    <row r="177" spans="1:8">
      <c r="A177" s="4">
        <v>202361114610</v>
      </c>
      <c r="B177" s="5" t="s">
        <v>364</v>
      </c>
      <c r="C177" s="5"/>
      <c r="D177" s="5" t="s">
        <v>621</v>
      </c>
      <c r="E177" s="10" t="s">
        <v>25</v>
      </c>
      <c r="F177" s="5">
        <v>60</v>
      </c>
      <c r="G177" s="5"/>
      <c r="H177" s="10">
        <f t="shared" si="3"/>
        <v>60</v>
      </c>
    </row>
    <row r="178" spans="1:8">
      <c r="A178" s="4">
        <v>202361114611</v>
      </c>
      <c r="B178" s="5" t="s">
        <v>365</v>
      </c>
      <c r="C178" s="5"/>
      <c r="D178" s="5" t="s">
        <v>621</v>
      </c>
      <c r="E178" s="10" t="s">
        <v>25</v>
      </c>
      <c r="F178" s="5">
        <v>60</v>
      </c>
      <c r="G178" s="5"/>
      <c r="H178" s="10">
        <f t="shared" si="3"/>
        <v>60</v>
      </c>
    </row>
    <row r="179" spans="1:8">
      <c r="A179" s="4">
        <v>202361114612</v>
      </c>
      <c r="B179" s="5" t="s">
        <v>366</v>
      </c>
      <c r="C179" s="5"/>
      <c r="D179" s="5" t="s">
        <v>621</v>
      </c>
      <c r="E179" s="10" t="s">
        <v>25</v>
      </c>
      <c r="F179" s="5">
        <v>60</v>
      </c>
      <c r="G179" s="5"/>
      <c r="H179" s="10">
        <f t="shared" si="3"/>
        <v>60</v>
      </c>
    </row>
    <row r="180" spans="1:8">
      <c r="A180" s="4">
        <v>202361114613</v>
      </c>
      <c r="B180" s="5" t="s">
        <v>367</v>
      </c>
      <c r="C180" s="5"/>
      <c r="D180" s="5" t="s">
        <v>621</v>
      </c>
      <c r="E180" s="10" t="s">
        <v>25</v>
      </c>
      <c r="F180" s="5">
        <v>60</v>
      </c>
      <c r="G180" s="5"/>
      <c r="H180" s="10">
        <f t="shared" si="3"/>
        <v>60</v>
      </c>
    </row>
    <row r="181" spans="1:8">
      <c r="A181" s="4">
        <v>202361114614</v>
      </c>
      <c r="B181" s="5" t="s">
        <v>368</v>
      </c>
      <c r="C181" s="5"/>
      <c r="D181" s="5" t="s">
        <v>621</v>
      </c>
      <c r="E181" s="10" t="s">
        <v>25</v>
      </c>
      <c r="F181" s="5">
        <v>76.5</v>
      </c>
      <c r="G181" s="5">
        <v>99</v>
      </c>
      <c r="H181" s="10">
        <f t="shared" si="3"/>
        <v>81.45</v>
      </c>
    </row>
    <row r="182" spans="1:8">
      <c r="A182" s="4">
        <v>202361114616</v>
      </c>
      <c r="B182" s="5" t="s">
        <v>369</v>
      </c>
      <c r="C182" s="5"/>
      <c r="D182" s="5" t="s">
        <v>621</v>
      </c>
      <c r="E182" s="10" t="s">
        <v>25</v>
      </c>
      <c r="F182" s="5">
        <v>60</v>
      </c>
      <c r="G182" s="5"/>
      <c r="H182" s="10">
        <f t="shared" si="3"/>
        <v>60</v>
      </c>
    </row>
    <row r="183" spans="1:8">
      <c r="A183" s="4">
        <v>202361114617</v>
      </c>
      <c r="B183" s="5" t="s">
        <v>370</v>
      </c>
      <c r="C183" s="5"/>
      <c r="D183" s="5" t="s">
        <v>621</v>
      </c>
      <c r="E183" s="10" t="s">
        <v>25</v>
      </c>
      <c r="F183" s="5">
        <v>60</v>
      </c>
      <c r="G183" s="5"/>
      <c r="H183" s="10">
        <f t="shared" si="3"/>
        <v>60</v>
      </c>
    </row>
    <row r="184" spans="1:8">
      <c r="A184" s="4">
        <v>202361114618</v>
      </c>
      <c r="B184" s="5" t="s">
        <v>371</v>
      </c>
      <c r="C184" s="5"/>
      <c r="D184" s="5" t="s">
        <v>621</v>
      </c>
      <c r="E184" s="10" t="s">
        <v>25</v>
      </c>
      <c r="F184" s="5">
        <v>60</v>
      </c>
      <c r="G184" s="5"/>
      <c r="H184" s="10">
        <f t="shared" si="3"/>
        <v>60</v>
      </c>
    </row>
    <row r="185" spans="1:8">
      <c r="A185" s="4">
        <v>202361114619</v>
      </c>
      <c r="B185" s="5" t="s">
        <v>372</v>
      </c>
      <c r="C185" s="5"/>
      <c r="D185" s="5" t="s">
        <v>621</v>
      </c>
      <c r="E185" s="10" t="s">
        <v>25</v>
      </c>
      <c r="F185" s="5">
        <v>60</v>
      </c>
      <c r="G185" s="5"/>
      <c r="H185" s="10">
        <f t="shared" si="3"/>
        <v>60</v>
      </c>
    </row>
    <row r="186" spans="1:8">
      <c r="A186" s="4">
        <v>202361114620</v>
      </c>
      <c r="B186" s="5" t="s">
        <v>373</v>
      </c>
      <c r="C186" s="5"/>
      <c r="D186" s="5" t="s">
        <v>621</v>
      </c>
      <c r="E186" s="10" t="s">
        <v>25</v>
      </c>
      <c r="F186" s="5">
        <v>60</v>
      </c>
      <c r="G186" s="5"/>
      <c r="H186" s="10">
        <f t="shared" si="3"/>
        <v>60</v>
      </c>
    </row>
    <row r="187" spans="1:8">
      <c r="A187" s="4">
        <v>202361114621</v>
      </c>
      <c r="B187" s="5" t="s">
        <v>374</v>
      </c>
      <c r="C187" s="5"/>
      <c r="D187" s="5" t="s">
        <v>621</v>
      </c>
      <c r="E187" s="10" t="s">
        <v>25</v>
      </c>
      <c r="F187" s="5">
        <v>72</v>
      </c>
      <c r="G187" s="5">
        <v>97.2</v>
      </c>
      <c r="H187" s="10">
        <f t="shared" si="3"/>
        <v>76.86</v>
      </c>
    </row>
    <row r="188" spans="1:8">
      <c r="A188" s="4">
        <v>202361114622</v>
      </c>
      <c r="B188" s="5" t="s">
        <v>375</v>
      </c>
      <c r="C188" s="5"/>
      <c r="D188" s="5" t="s">
        <v>621</v>
      </c>
      <c r="E188" s="10" t="s">
        <v>25</v>
      </c>
      <c r="F188" s="5">
        <v>60</v>
      </c>
      <c r="G188" s="5"/>
      <c r="H188" s="10">
        <f t="shared" si="3"/>
        <v>60</v>
      </c>
    </row>
    <row r="189" spans="1:8">
      <c r="A189" s="4">
        <v>202361114623</v>
      </c>
      <c r="B189" s="5" t="s">
        <v>376</v>
      </c>
      <c r="C189" s="5"/>
      <c r="D189" s="5" t="s">
        <v>621</v>
      </c>
      <c r="E189" s="10" t="s">
        <v>25</v>
      </c>
      <c r="F189" s="5">
        <v>60</v>
      </c>
      <c r="G189" s="5"/>
      <c r="H189" s="10">
        <f t="shared" si="3"/>
        <v>60</v>
      </c>
    </row>
    <row r="190" spans="1:8">
      <c r="A190" s="4">
        <v>202361114624</v>
      </c>
      <c r="B190" s="5" t="s">
        <v>377</v>
      </c>
      <c r="C190" s="5"/>
      <c r="D190" s="5" t="s">
        <v>621</v>
      </c>
      <c r="E190" s="10" t="s">
        <v>25</v>
      </c>
      <c r="F190" s="5">
        <v>60</v>
      </c>
      <c r="G190" s="5"/>
      <c r="H190" s="10">
        <f t="shared" si="3"/>
        <v>60</v>
      </c>
    </row>
    <row r="191" spans="1:8">
      <c r="A191" s="4">
        <v>202361114625</v>
      </c>
      <c r="B191" s="5" t="s">
        <v>378</v>
      </c>
      <c r="C191" s="5"/>
      <c r="D191" s="5" t="s">
        <v>621</v>
      </c>
      <c r="E191" s="10" t="s">
        <v>25</v>
      </c>
      <c r="F191" s="5">
        <v>72</v>
      </c>
      <c r="G191" s="5">
        <v>98.45</v>
      </c>
      <c r="H191" s="10">
        <f t="shared" si="3"/>
        <v>76.9225</v>
      </c>
    </row>
    <row r="192" spans="1:8">
      <c r="A192" s="4">
        <v>202361114626</v>
      </c>
      <c r="B192" s="5" t="s">
        <v>379</v>
      </c>
      <c r="C192" s="5"/>
      <c r="D192" s="5" t="s">
        <v>621</v>
      </c>
      <c r="E192" s="10" t="s">
        <v>25</v>
      </c>
      <c r="F192" s="5">
        <v>60</v>
      </c>
      <c r="G192" s="5"/>
      <c r="H192" s="10">
        <f t="shared" si="3"/>
        <v>60</v>
      </c>
    </row>
    <row r="193" spans="1:8">
      <c r="A193" s="4">
        <v>202361114627</v>
      </c>
      <c r="B193" s="5" t="s">
        <v>380</v>
      </c>
      <c r="C193" s="5"/>
      <c r="D193" s="5" t="s">
        <v>621</v>
      </c>
      <c r="E193" s="10" t="s">
        <v>25</v>
      </c>
      <c r="F193" s="5">
        <v>60</v>
      </c>
      <c r="G193" s="5"/>
      <c r="H193" s="10">
        <f t="shared" si="3"/>
        <v>60</v>
      </c>
    </row>
    <row r="194" spans="1:8">
      <c r="A194" s="4">
        <v>202361114628</v>
      </c>
      <c r="B194" s="5" t="s">
        <v>381</v>
      </c>
      <c r="C194" s="5"/>
      <c r="D194" s="5" t="s">
        <v>621</v>
      </c>
      <c r="E194" s="10" t="s">
        <v>25</v>
      </c>
      <c r="F194" s="5">
        <v>60</v>
      </c>
      <c r="G194" s="5"/>
      <c r="H194" s="10">
        <f t="shared" si="3"/>
        <v>60</v>
      </c>
    </row>
    <row r="195" spans="1:8">
      <c r="A195" s="4">
        <v>202361114629</v>
      </c>
      <c r="B195" s="5" t="s">
        <v>382</v>
      </c>
      <c r="C195" s="5"/>
      <c r="D195" s="5" t="s">
        <v>621</v>
      </c>
      <c r="E195" s="10" t="s">
        <v>25</v>
      </c>
      <c r="F195" s="5">
        <v>60</v>
      </c>
      <c r="G195" s="5"/>
      <c r="H195" s="10">
        <f t="shared" si="3"/>
        <v>60</v>
      </c>
    </row>
    <row r="196" spans="1:8">
      <c r="A196" s="4">
        <v>202361114630</v>
      </c>
      <c r="B196" s="5" t="s">
        <v>383</v>
      </c>
      <c r="C196" s="5"/>
      <c r="D196" s="5" t="s">
        <v>621</v>
      </c>
      <c r="E196" s="10" t="s">
        <v>25</v>
      </c>
      <c r="F196" s="5">
        <v>60</v>
      </c>
      <c r="G196" s="5"/>
      <c r="H196" s="10">
        <f t="shared" si="3"/>
        <v>60</v>
      </c>
    </row>
    <row r="197" spans="1:8">
      <c r="A197" s="4">
        <v>202361114631</v>
      </c>
      <c r="B197" s="5" t="s">
        <v>384</v>
      </c>
      <c r="C197" s="5"/>
      <c r="D197" s="5" t="s">
        <v>621</v>
      </c>
      <c r="E197" s="10" t="s">
        <v>25</v>
      </c>
      <c r="F197" s="5">
        <v>80.5</v>
      </c>
      <c r="G197" s="5">
        <v>97.18</v>
      </c>
      <c r="H197" s="10">
        <f t="shared" si="3"/>
        <v>85.359</v>
      </c>
    </row>
    <row r="198" spans="1:8">
      <c r="A198" s="4">
        <v>202361114632</v>
      </c>
      <c r="B198" s="5" t="s">
        <v>385</v>
      </c>
      <c r="C198" s="5"/>
      <c r="D198" s="5" t="s">
        <v>621</v>
      </c>
      <c r="E198" s="10" t="s">
        <v>25</v>
      </c>
      <c r="F198" s="5">
        <v>72</v>
      </c>
      <c r="G198" s="5">
        <v>97.4</v>
      </c>
      <c r="H198" s="10">
        <f t="shared" si="3"/>
        <v>76.87</v>
      </c>
    </row>
    <row r="199" spans="1:8">
      <c r="A199" s="4">
        <v>202361114633</v>
      </c>
      <c r="B199" s="5" t="s">
        <v>386</v>
      </c>
      <c r="C199" s="5"/>
      <c r="D199" s="5" t="s">
        <v>621</v>
      </c>
      <c r="E199" s="10" t="s">
        <v>25</v>
      </c>
      <c r="F199" s="5">
        <v>60</v>
      </c>
      <c r="G199" s="5"/>
      <c r="H199" s="10">
        <f t="shared" si="3"/>
        <v>60</v>
      </c>
    </row>
    <row r="200" spans="1:8">
      <c r="A200" s="40" t="s">
        <v>387</v>
      </c>
      <c r="B200" s="5" t="s">
        <v>388</v>
      </c>
      <c r="C200" s="5"/>
      <c r="D200" s="5" t="s">
        <v>621</v>
      </c>
      <c r="E200" s="10" t="s">
        <v>25</v>
      </c>
      <c r="F200" s="5">
        <v>60</v>
      </c>
      <c r="G200" s="5"/>
      <c r="H200" s="10">
        <f t="shared" si="3"/>
        <v>60</v>
      </c>
    </row>
    <row r="201" spans="1:8">
      <c r="A201" s="40" t="s">
        <v>389</v>
      </c>
      <c r="B201" s="5" t="s">
        <v>390</v>
      </c>
      <c r="C201" s="5"/>
      <c r="D201" s="5" t="s">
        <v>621</v>
      </c>
      <c r="E201" s="10" t="s">
        <v>25</v>
      </c>
      <c r="F201" s="5">
        <v>62</v>
      </c>
      <c r="G201" s="5">
        <v>98.1</v>
      </c>
      <c r="H201" s="10">
        <f t="shared" si="3"/>
        <v>66.905</v>
      </c>
    </row>
    <row r="202" spans="1:8">
      <c r="A202" s="40" t="s">
        <v>391</v>
      </c>
      <c r="B202" s="5" t="s">
        <v>392</v>
      </c>
      <c r="C202" s="5"/>
      <c r="D202" s="5" t="s">
        <v>621</v>
      </c>
      <c r="E202" s="10" t="s">
        <v>25</v>
      </c>
      <c r="F202" s="5">
        <v>60</v>
      </c>
      <c r="G202" s="5"/>
      <c r="H202" s="10">
        <f t="shared" si="3"/>
        <v>60</v>
      </c>
    </row>
    <row r="203" spans="1:8">
      <c r="A203" s="40" t="s">
        <v>393</v>
      </c>
      <c r="B203" s="5" t="s">
        <v>394</v>
      </c>
      <c r="C203" s="5"/>
      <c r="D203" s="5" t="s">
        <v>621</v>
      </c>
      <c r="E203" s="10" t="s">
        <v>25</v>
      </c>
      <c r="F203" s="5">
        <v>60</v>
      </c>
      <c r="G203" s="5"/>
      <c r="H203" s="10">
        <f t="shared" si="3"/>
        <v>60</v>
      </c>
    </row>
    <row r="204" spans="1:8">
      <c r="A204" s="40" t="s">
        <v>395</v>
      </c>
      <c r="B204" s="5" t="s">
        <v>396</v>
      </c>
      <c r="C204" s="5"/>
      <c r="D204" s="5" t="s">
        <v>621</v>
      </c>
      <c r="E204" s="10" t="s">
        <v>25</v>
      </c>
      <c r="F204" s="5">
        <v>62</v>
      </c>
      <c r="G204" s="5">
        <v>96.96</v>
      </c>
      <c r="H204" s="10">
        <f t="shared" si="3"/>
        <v>66.848</v>
      </c>
    </row>
    <row r="205" spans="1:8">
      <c r="A205" s="40" t="s">
        <v>397</v>
      </c>
      <c r="B205" s="5" t="s">
        <v>398</v>
      </c>
      <c r="C205" s="5"/>
      <c r="D205" s="5" t="s">
        <v>621</v>
      </c>
      <c r="E205" s="10" t="s">
        <v>25</v>
      </c>
      <c r="F205" s="5">
        <v>60</v>
      </c>
      <c r="G205" s="5"/>
      <c r="H205" s="10">
        <f t="shared" si="3"/>
        <v>60</v>
      </c>
    </row>
    <row r="206" spans="1:8">
      <c r="A206" s="40" t="s">
        <v>399</v>
      </c>
      <c r="B206" s="5" t="s">
        <v>400</v>
      </c>
      <c r="C206" s="5"/>
      <c r="D206" s="5" t="s">
        <v>621</v>
      </c>
      <c r="E206" s="10" t="s">
        <v>25</v>
      </c>
      <c r="F206" s="5">
        <v>60</v>
      </c>
      <c r="G206" s="5"/>
      <c r="H206" s="10">
        <f t="shared" si="3"/>
        <v>60</v>
      </c>
    </row>
    <row r="207" spans="1:8">
      <c r="A207" s="40" t="s">
        <v>401</v>
      </c>
      <c r="B207" s="5" t="s">
        <v>402</v>
      </c>
      <c r="C207" s="5"/>
      <c r="D207" s="5" t="s">
        <v>621</v>
      </c>
      <c r="E207" s="10" t="s">
        <v>25</v>
      </c>
      <c r="F207" s="5">
        <v>60</v>
      </c>
      <c r="G207" s="5"/>
      <c r="H207" s="10">
        <f t="shared" si="3"/>
        <v>60</v>
      </c>
    </row>
    <row r="208" spans="1:8">
      <c r="A208" s="40" t="s">
        <v>403</v>
      </c>
      <c r="B208" s="5" t="s">
        <v>404</v>
      </c>
      <c r="C208" s="5"/>
      <c r="D208" s="5" t="s">
        <v>621</v>
      </c>
      <c r="E208" s="10" t="s">
        <v>25</v>
      </c>
      <c r="F208" s="5">
        <v>60</v>
      </c>
      <c r="G208" s="5"/>
      <c r="H208" s="10">
        <f t="shared" si="3"/>
        <v>60</v>
      </c>
    </row>
    <row r="209" spans="1:8">
      <c r="A209" s="40" t="s">
        <v>405</v>
      </c>
      <c r="B209" s="5" t="s">
        <v>406</v>
      </c>
      <c r="C209" s="5"/>
      <c r="D209" s="5" t="s">
        <v>621</v>
      </c>
      <c r="E209" s="10" t="s">
        <v>25</v>
      </c>
      <c r="F209" s="5">
        <v>60</v>
      </c>
      <c r="G209" s="5"/>
      <c r="H209" s="10">
        <f t="shared" ref="H209:H272" si="4">IF(OR(D209="合格",D209=""),F209+G209/20,0)</f>
        <v>60</v>
      </c>
    </row>
    <row r="210" spans="1:8">
      <c r="A210" s="40" t="s">
        <v>407</v>
      </c>
      <c r="B210" s="5" t="s">
        <v>408</v>
      </c>
      <c r="C210" s="5"/>
      <c r="D210" s="5" t="s">
        <v>621</v>
      </c>
      <c r="E210" s="10" t="s">
        <v>25</v>
      </c>
      <c r="F210" s="5">
        <v>60</v>
      </c>
      <c r="G210" s="5"/>
      <c r="H210" s="10">
        <f t="shared" si="4"/>
        <v>60</v>
      </c>
    </row>
    <row r="211" spans="1:8">
      <c r="A211" s="40" t="s">
        <v>409</v>
      </c>
      <c r="B211" s="5" t="s">
        <v>410</v>
      </c>
      <c r="C211" s="5"/>
      <c r="D211" s="5" t="s">
        <v>621</v>
      </c>
      <c r="E211" s="10" t="s">
        <v>25</v>
      </c>
      <c r="F211" s="5">
        <v>60</v>
      </c>
      <c r="G211" s="5"/>
      <c r="H211" s="10">
        <f t="shared" si="4"/>
        <v>60</v>
      </c>
    </row>
    <row r="212" spans="1:8">
      <c r="A212" s="40" t="s">
        <v>411</v>
      </c>
      <c r="B212" s="5" t="s">
        <v>412</v>
      </c>
      <c r="C212" s="5"/>
      <c r="D212" s="5" t="s">
        <v>621</v>
      </c>
      <c r="E212" s="10" t="s">
        <v>25</v>
      </c>
      <c r="F212" s="5">
        <v>76.5</v>
      </c>
      <c r="G212" s="5">
        <v>99.5</v>
      </c>
      <c r="H212" s="10">
        <f t="shared" si="4"/>
        <v>81.475</v>
      </c>
    </row>
    <row r="213" spans="1:8">
      <c r="A213" s="40" t="s">
        <v>413</v>
      </c>
      <c r="B213" s="5" t="s">
        <v>414</v>
      </c>
      <c r="C213" s="5"/>
      <c r="D213" s="5" t="s">
        <v>621</v>
      </c>
      <c r="E213" s="10" t="s">
        <v>25</v>
      </c>
      <c r="F213" s="5">
        <v>72</v>
      </c>
      <c r="G213" s="5">
        <v>97.75</v>
      </c>
      <c r="H213" s="10">
        <f t="shared" si="4"/>
        <v>76.8875</v>
      </c>
    </row>
    <row r="214" spans="1:8">
      <c r="A214" s="40" t="s">
        <v>415</v>
      </c>
      <c r="B214" s="5" t="s">
        <v>416</v>
      </c>
      <c r="C214" s="5"/>
      <c r="D214" s="5" t="s">
        <v>621</v>
      </c>
      <c r="E214" s="10" t="s">
        <v>25</v>
      </c>
      <c r="F214" s="5">
        <v>60</v>
      </c>
      <c r="G214" s="5"/>
      <c r="H214" s="10">
        <f t="shared" si="4"/>
        <v>60</v>
      </c>
    </row>
    <row r="215" spans="1:8">
      <c r="A215" s="40" t="s">
        <v>417</v>
      </c>
      <c r="B215" s="5" t="s">
        <v>418</v>
      </c>
      <c r="C215" s="5"/>
      <c r="D215" s="5" t="s">
        <v>621</v>
      </c>
      <c r="E215" s="10" t="s">
        <v>25</v>
      </c>
      <c r="F215" s="5">
        <v>60</v>
      </c>
      <c r="G215" s="5"/>
      <c r="H215" s="10">
        <f t="shared" si="4"/>
        <v>60</v>
      </c>
    </row>
    <row r="216" spans="1:8">
      <c r="A216" s="40" t="s">
        <v>419</v>
      </c>
      <c r="B216" s="5" t="s">
        <v>420</v>
      </c>
      <c r="C216" s="5"/>
      <c r="D216" s="5" t="s">
        <v>621</v>
      </c>
      <c r="E216" s="10" t="s">
        <v>25</v>
      </c>
      <c r="F216" s="5">
        <v>62</v>
      </c>
      <c r="G216" s="5">
        <v>98.14</v>
      </c>
      <c r="H216" s="10">
        <f t="shared" si="4"/>
        <v>66.907</v>
      </c>
    </row>
    <row r="217" spans="1:8">
      <c r="A217" s="40" t="s">
        <v>421</v>
      </c>
      <c r="B217" s="5" t="s">
        <v>422</v>
      </c>
      <c r="C217" s="5"/>
      <c r="D217" s="5" t="s">
        <v>621</v>
      </c>
      <c r="E217" s="10" t="s">
        <v>25</v>
      </c>
      <c r="F217" s="5">
        <v>60</v>
      </c>
      <c r="G217" s="5"/>
      <c r="H217" s="10">
        <f t="shared" si="4"/>
        <v>60</v>
      </c>
    </row>
    <row r="218" spans="1:8">
      <c r="A218" s="40" t="s">
        <v>423</v>
      </c>
      <c r="B218" s="5" t="s">
        <v>424</v>
      </c>
      <c r="C218" s="5"/>
      <c r="D218" s="5" t="s">
        <v>621</v>
      </c>
      <c r="E218" s="10" t="s">
        <v>25</v>
      </c>
      <c r="F218" s="5">
        <v>62</v>
      </c>
      <c r="G218" s="5">
        <v>97.29</v>
      </c>
      <c r="H218" s="10">
        <f t="shared" si="4"/>
        <v>66.8645</v>
      </c>
    </row>
    <row r="219" spans="1:8">
      <c r="A219" s="40" t="s">
        <v>425</v>
      </c>
      <c r="B219" s="5" t="s">
        <v>426</v>
      </c>
      <c r="C219" s="5"/>
      <c r="D219" s="5" t="s">
        <v>621</v>
      </c>
      <c r="E219" s="10" t="s">
        <v>25</v>
      </c>
      <c r="F219" s="5">
        <v>60</v>
      </c>
      <c r="G219" s="5"/>
      <c r="H219" s="10">
        <f t="shared" si="4"/>
        <v>60</v>
      </c>
    </row>
    <row r="220" spans="1:8">
      <c r="A220" s="40" t="s">
        <v>427</v>
      </c>
      <c r="B220" s="5" t="s">
        <v>428</v>
      </c>
      <c r="C220" s="5"/>
      <c r="D220" s="5" t="s">
        <v>621</v>
      </c>
      <c r="E220" s="10" t="s">
        <v>25</v>
      </c>
      <c r="F220" s="5">
        <v>60</v>
      </c>
      <c r="G220" s="5"/>
      <c r="H220" s="10">
        <f t="shared" si="4"/>
        <v>60</v>
      </c>
    </row>
    <row r="221" spans="1:8">
      <c r="A221" s="40" t="s">
        <v>429</v>
      </c>
      <c r="B221" s="5" t="s">
        <v>430</v>
      </c>
      <c r="C221" s="5"/>
      <c r="D221" s="5" t="s">
        <v>621</v>
      </c>
      <c r="E221" s="10" t="s">
        <v>25</v>
      </c>
      <c r="F221" s="5">
        <v>72</v>
      </c>
      <c r="G221" s="5">
        <v>97.7</v>
      </c>
      <c r="H221" s="10">
        <f t="shared" si="4"/>
        <v>76.885</v>
      </c>
    </row>
    <row r="222" spans="1:8">
      <c r="A222" s="40" t="s">
        <v>431</v>
      </c>
      <c r="B222" s="5" t="s">
        <v>432</v>
      </c>
      <c r="C222" s="5"/>
      <c r="D222" s="5" t="s">
        <v>621</v>
      </c>
      <c r="E222" s="10" t="s">
        <v>25</v>
      </c>
      <c r="F222" s="5">
        <v>60</v>
      </c>
      <c r="G222" s="5"/>
      <c r="H222" s="10">
        <f t="shared" si="4"/>
        <v>60</v>
      </c>
    </row>
    <row r="223" spans="1:8">
      <c r="A223" s="40" t="s">
        <v>433</v>
      </c>
      <c r="B223" s="5" t="s">
        <v>434</v>
      </c>
      <c r="C223" s="5"/>
      <c r="D223" s="5" t="s">
        <v>621</v>
      </c>
      <c r="E223" s="10" t="s">
        <v>25</v>
      </c>
      <c r="F223" s="5">
        <v>60</v>
      </c>
      <c r="G223" s="5"/>
      <c r="H223" s="10">
        <f t="shared" si="4"/>
        <v>60</v>
      </c>
    </row>
    <row r="224" spans="1:8">
      <c r="A224" s="40" t="s">
        <v>435</v>
      </c>
      <c r="B224" s="5" t="s">
        <v>436</v>
      </c>
      <c r="C224" s="5"/>
      <c r="D224" s="5" t="s">
        <v>621</v>
      </c>
      <c r="E224" s="10" t="s">
        <v>25</v>
      </c>
      <c r="F224" s="5">
        <v>60</v>
      </c>
      <c r="G224" s="5"/>
      <c r="H224" s="10">
        <f t="shared" si="4"/>
        <v>60</v>
      </c>
    </row>
    <row r="225" spans="1:8">
      <c r="A225" s="40" t="s">
        <v>437</v>
      </c>
      <c r="B225" s="5" t="s">
        <v>438</v>
      </c>
      <c r="C225" s="5"/>
      <c r="D225" s="5" t="s">
        <v>621</v>
      </c>
      <c r="E225" s="10" t="s">
        <v>25</v>
      </c>
      <c r="F225" s="5">
        <v>62</v>
      </c>
      <c r="G225" s="5">
        <v>97.59</v>
      </c>
      <c r="H225" s="10">
        <f t="shared" si="4"/>
        <v>66.8795</v>
      </c>
    </row>
    <row r="226" spans="1:8">
      <c r="A226" s="40" t="s">
        <v>439</v>
      </c>
      <c r="B226" s="5" t="s">
        <v>440</v>
      </c>
      <c r="C226" s="5"/>
      <c r="D226" s="5" t="s">
        <v>621</v>
      </c>
      <c r="E226" s="10" t="s">
        <v>25</v>
      </c>
      <c r="F226" s="5">
        <v>60</v>
      </c>
      <c r="G226" s="5"/>
      <c r="H226" s="10">
        <f t="shared" si="4"/>
        <v>60</v>
      </c>
    </row>
    <row r="227" spans="1:8">
      <c r="A227" s="40" t="s">
        <v>441</v>
      </c>
      <c r="B227" s="5" t="s">
        <v>442</v>
      </c>
      <c r="C227" s="5"/>
      <c r="D227" s="5" t="s">
        <v>621</v>
      </c>
      <c r="E227" s="10" t="s">
        <v>25</v>
      </c>
      <c r="F227" s="5">
        <v>60</v>
      </c>
      <c r="G227" s="5"/>
      <c r="H227" s="10">
        <f t="shared" si="4"/>
        <v>60</v>
      </c>
    </row>
    <row r="228" spans="1:8">
      <c r="A228" s="40" t="s">
        <v>443</v>
      </c>
      <c r="B228" s="5" t="s">
        <v>444</v>
      </c>
      <c r="C228" s="5"/>
      <c r="D228" s="5" t="s">
        <v>621</v>
      </c>
      <c r="E228" s="10" t="s">
        <v>25</v>
      </c>
      <c r="F228" s="5">
        <v>81</v>
      </c>
      <c r="G228" s="5">
        <v>97.96</v>
      </c>
      <c r="H228" s="10">
        <f t="shared" si="4"/>
        <v>85.898</v>
      </c>
    </row>
    <row r="229" spans="1:8">
      <c r="A229" s="40" t="s">
        <v>445</v>
      </c>
      <c r="B229" s="5" t="s">
        <v>446</v>
      </c>
      <c r="C229" s="5"/>
      <c r="D229" s="5" t="s">
        <v>621</v>
      </c>
      <c r="E229" s="10" t="s">
        <v>25</v>
      </c>
      <c r="F229" s="5">
        <v>80.5</v>
      </c>
      <c r="G229" s="5">
        <v>93.96</v>
      </c>
      <c r="H229" s="10">
        <f t="shared" si="4"/>
        <v>85.198</v>
      </c>
    </row>
    <row r="230" spans="1:8">
      <c r="A230" s="40" t="s">
        <v>447</v>
      </c>
      <c r="B230" s="5" t="s">
        <v>448</v>
      </c>
      <c r="C230" s="5"/>
      <c r="D230" s="5" t="s">
        <v>621</v>
      </c>
      <c r="E230" s="10" t="s">
        <v>25</v>
      </c>
      <c r="F230" s="5">
        <v>60</v>
      </c>
      <c r="G230" s="5"/>
      <c r="H230" s="10">
        <f t="shared" si="4"/>
        <v>60</v>
      </c>
    </row>
    <row r="231" spans="1:8">
      <c r="A231" s="40" t="s">
        <v>449</v>
      </c>
      <c r="B231" s="5" t="s">
        <v>450</v>
      </c>
      <c r="C231" s="5"/>
      <c r="D231" s="5" t="s">
        <v>621</v>
      </c>
      <c r="E231" s="10" t="s">
        <v>25</v>
      </c>
      <c r="F231" s="5">
        <v>60</v>
      </c>
      <c r="G231" s="5"/>
      <c r="H231" s="10">
        <f t="shared" si="4"/>
        <v>60</v>
      </c>
    </row>
    <row r="232" spans="1:8">
      <c r="A232" s="4" t="s">
        <v>451</v>
      </c>
      <c r="B232" s="5" t="s">
        <v>452</v>
      </c>
      <c r="C232" s="5"/>
      <c r="D232" s="5" t="s">
        <v>621</v>
      </c>
      <c r="E232" s="10" t="s">
        <v>25</v>
      </c>
      <c r="F232" s="5">
        <v>60</v>
      </c>
      <c r="G232" s="5"/>
      <c r="H232" s="10">
        <f t="shared" si="4"/>
        <v>60</v>
      </c>
    </row>
    <row r="233" spans="1:8">
      <c r="A233" s="4" t="s">
        <v>453</v>
      </c>
      <c r="B233" s="5" t="s">
        <v>454</v>
      </c>
      <c r="C233" s="5"/>
      <c r="D233" s="5" t="s">
        <v>621</v>
      </c>
      <c r="E233" s="10" t="s">
        <v>25</v>
      </c>
      <c r="F233" s="5">
        <v>60</v>
      </c>
      <c r="G233" s="5"/>
      <c r="H233" s="10">
        <f t="shared" si="4"/>
        <v>60</v>
      </c>
    </row>
    <row r="234" spans="1:8">
      <c r="A234" s="4" t="s">
        <v>455</v>
      </c>
      <c r="B234" s="5" t="s">
        <v>456</v>
      </c>
      <c r="C234" s="5"/>
      <c r="D234" s="5" t="s">
        <v>621</v>
      </c>
      <c r="E234" s="10" t="s">
        <v>25</v>
      </c>
      <c r="F234" s="5">
        <v>72</v>
      </c>
      <c r="G234" s="5">
        <v>99.2</v>
      </c>
      <c r="H234" s="10">
        <f t="shared" si="4"/>
        <v>76.96</v>
      </c>
    </row>
    <row r="235" spans="1:8">
      <c r="A235" s="4" t="s">
        <v>457</v>
      </c>
      <c r="B235" s="5" t="s">
        <v>458</v>
      </c>
      <c r="C235" s="5"/>
      <c r="D235" s="5" t="s">
        <v>621</v>
      </c>
      <c r="E235" s="10" t="s">
        <v>25</v>
      </c>
      <c r="F235" s="5">
        <v>60</v>
      </c>
      <c r="G235" s="5"/>
      <c r="H235" s="10">
        <f t="shared" si="4"/>
        <v>60</v>
      </c>
    </row>
    <row r="236" spans="1:8">
      <c r="A236" s="4" t="s">
        <v>459</v>
      </c>
      <c r="B236" s="5" t="s">
        <v>460</v>
      </c>
      <c r="C236" s="5"/>
      <c r="D236" s="5" t="s">
        <v>621</v>
      </c>
      <c r="E236" s="10" t="s">
        <v>25</v>
      </c>
      <c r="F236" s="5">
        <v>60</v>
      </c>
      <c r="G236" s="5"/>
      <c r="H236" s="10">
        <f t="shared" si="4"/>
        <v>60</v>
      </c>
    </row>
    <row r="237" spans="1:8">
      <c r="A237" s="4" t="s">
        <v>461</v>
      </c>
      <c r="B237" s="5" t="s">
        <v>462</v>
      </c>
      <c r="C237" s="5"/>
      <c r="D237" s="5" t="s">
        <v>621</v>
      </c>
      <c r="E237" s="10" t="s">
        <v>25</v>
      </c>
      <c r="F237" s="5">
        <v>60</v>
      </c>
      <c r="G237" s="5"/>
      <c r="H237" s="10">
        <f t="shared" si="4"/>
        <v>60</v>
      </c>
    </row>
    <row r="238" spans="1:8">
      <c r="A238" s="4" t="s">
        <v>463</v>
      </c>
      <c r="B238" s="5" t="s">
        <v>464</v>
      </c>
      <c r="C238" s="5"/>
      <c r="D238" s="5" t="s">
        <v>621</v>
      </c>
      <c r="E238" s="10" t="s">
        <v>25</v>
      </c>
      <c r="F238" s="5">
        <v>60</v>
      </c>
      <c r="G238" s="5"/>
      <c r="H238" s="10">
        <f t="shared" si="4"/>
        <v>60</v>
      </c>
    </row>
    <row r="239" spans="1:8">
      <c r="A239" s="4" t="s">
        <v>465</v>
      </c>
      <c r="B239" s="5" t="s">
        <v>466</v>
      </c>
      <c r="C239" s="5"/>
      <c r="D239" s="5" t="s">
        <v>621</v>
      </c>
      <c r="E239" s="10" t="s">
        <v>25</v>
      </c>
      <c r="F239" s="5">
        <v>60</v>
      </c>
      <c r="G239" s="5"/>
      <c r="H239" s="10">
        <f t="shared" si="4"/>
        <v>60</v>
      </c>
    </row>
    <row r="240" spans="1:8">
      <c r="A240" s="4" t="s">
        <v>467</v>
      </c>
      <c r="B240" s="5" t="s">
        <v>468</v>
      </c>
      <c r="C240" s="5"/>
      <c r="D240" s="5" t="s">
        <v>621</v>
      </c>
      <c r="E240" s="10" t="s">
        <v>25</v>
      </c>
      <c r="F240" s="5">
        <v>60</v>
      </c>
      <c r="G240" s="5"/>
      <c r="H240" s="10">
        <f t="shared" si="4"/>
        <v>60</v>
      </c>
    </row>
    <row r="241" spans="1:8">
      <c r="A241" s="4" t="s">
        <v>469</v>
      </c>
      <c r="B241" s="5" t="s">
        <v>470</v>
      </c>
      <c r="C241" s="5"/>
      <c r="D241" s="5" t="s">
        <v>621</v>
      </c>
      <c r="E241" s="10" t="s">
        <v>25</v>
      </c>
      <c r="F241" s="5">
        <v>60</v>
      </c>
      <c r="G241" s="5"/>
      <c r="H241" s="10">
        <f t="shared" si="4"/>
        <v>60</v>
      </c>
    </row>
    <row r="242" spans="1:8">
      <c r="A242" s="4" t="s">
        <v>471</v>
      </c>
      <c r="B242" s="5" t="s">
        <v>472</v>
      </c>
      <c r="C242" s="5"/>
      <c r="D242" s="5" t="s">
        <v>621</v>
      </c>
      <c r="E242" s="10" t="s">
        <v>25</v>
      </c>
      <c r="F242" s="5">
        <v>62</v>
      </c>
      <c r="G242" s="5">
        <v>85.63</v>
      </c>
      <c r="H242" s="10">
        <f t="shared" si="4"/>
        <v>66.2815</v>
      </c>
    </row>
    <row r="243" spans="1:8">
      <c r="A243" s="4" t="s">
        <v>473</v>
      </c>
      <c r="B243" s="5" t="s">
        <v>474</v>
      </c>
      <c r="C243" s="5"/>
      <c r="D243" s="5" t="s">
        <v>621</v>
      </c>
      <c r="E243" s="10" t="s">
        <v>25</v>
      </c>
      <c r="F243" s="5">
        <v>60</v>
      </c>
      <c r="G243" s="5"/>
      <c r="H243" s="10">
        <f t="shared" si="4"/>
        <v>60</v>
      </c>
    </row>
    <row r="244" spans="1:8">
      <c r="A244" s="4" t="s">
        <v>475</v>
      </c>
      <c r="B244" s="5" t="s">
        <v>476</v>
      </c>
      <c r="C244" s="5"/>
      <c r="D244" s="5" t="s">
        <v>621</v>
      </c>
      <c r="E244" s="10" t="s">
        <v>25</v>
      </c>
      <c r="F244" s="5">
        <v>60</v>
      </c>
      <c r="G244" s="5"/>
      <c r="H244" s="10">
        <f t="shared" si="4"/>
        <v>60</v>
      </c>
    </row>
    <row r="245" spans="1:8">
      <c r="A245" s="4" t="s">
        <v>477</v>
      </c>
      <c r="B245" s="5" t="s">
        <v>478</v>
      </c>
      <c r="C245" s="5"/>
      <c r="D245" s="5" t="s">
        <v>621</v>
      </c>
      <c r="E245" s="10" t="s">
        <v>25</v>
      </c>
      <c r="F245" s="5">
        <v>60</v>
      </c>
      <c r="G245" s="5"/>
      <c r="H245" s="10">
        <f t="shared" si="4"/>
        <v>60</v>
      </c>
    </row>
    <row r="246" spans="1:8">
      <c r="A246" s="4" t="s">
        <v>479</v>
      </c>
      <c r="B246" s="5" t="s">
        <v>480</v>
      </c>
      <c r="C246" s="5"/>
      <c r="D246" s="5" t="s">
        <v>621</v>
      </c>
      <c r="E246" s="10" t="s">
        <v>25</v>
      </c>
      <c r="F246" s="5">
        <v>60</v>
      </c>
      <c r="G246" s="5"/>
      <c r="H246" s="10">
        <f t="shared" si="4"/>
        <v>60</v>
      </c>
    </row>
    <row r="247" spans="1:8">
      <c r="A247" s="4" t="s">
        <v>481</v>
      </c>
      <c r="B247" s="5" t="s">
        <v>482</v>
      </c>
      <c r="C247" s="5"/>
      <c r="D247" s="5" t="s">
        <v>621</v>
      </c>
      <c r="E247" s="10" t="s">
        <v>25</v>
      </c>
      <c r="F247" s="5">
        <v>60</v>
      </c>
      <c r="G247" s="5"/>
      <c r="H247" s="10">
        <f t="shared" si="4"/>
        <v>60</v>
      </c>
    </row>
    <row r="248" spans="1:8">
      <c r="A248" s="4" t="s">
        <v>483</v>
      </c>
      <c r="B248" s="5" t="s">
        <v>484</v>
      </c>
      <c r="C248" s="5"/>
      <c r="D248" s="5" t="s">
        <v>621</v>
      </c>
      <c r="E248" s="10" t="s">
        <v>25</v>
      </c>
      <c r="F248" s="5">
        <v>60</v>
      </c>
      <c r="G248" s="5"/>
      <c r="H248" s="10">
        <f t="shared" si="4"/>
        <v>60</v>
      </c>
    </row>
    <row r="249" spans="1:8">
      <c r="A249" s="4" t="s">
        <v>485</v>
      </c>
      <c r="B249" s="5" t="s">
        <v>486</v>
      </c>
      <c r="C249" s="5"/>
      <c r="D249" s="5" t="s">
        <v>621</v>
      </c>
      <c r="E249" s="10" t="s">
        <v>25</v>
      </c>
      <c r="F249" s="5">
        <v>60</v>
      </c>
      <c r="G249" s="5"/>
      <c r="H249" s="10">
        <f t="shared" si="4"/>
        <v>60</v>
      </c>
    </row>
    <row r="250" spans="1:8">
      <c r="A250" s="4" t="s">
        <v>487</v>
      </c>
      <c r="B250" s="5" t="s">
        <v>488</v>
      </c>
      <c r="C250" s="5"/>
      <c r="D250" s="5" t="s">
        <v>621</v>
      </c>
      <c r="E250" s="10" t="s">
        <v>25</v>
      </c>
      <c r="F250" s="5">
        <v>62</v>
      </c>
      <c r="G250" s="5">
        <v>89.96</v>
      </c>
      <c r="H250" s="10">
        <f t="shared" si="4"/>
        <v>66.498</v>
      </c>
    </row>
    <row r="251" spans="1:8">
      <c r="A251" s="4" t="s">
        <v>489</v>
      </c>
      <c r="B251" s="5" t="s">
        <v>490</v>
      </c>
      <c r="C251" s="5"/>
      <c r="D251" s="5" t="s">
        <v>621</v>
      </c>
      <c r="E251" s="10" t="s">
        <v>25</v>
      </c>
      <c r="F251" s="5">
        <v>60</v>
      </c>
      <c r="G251" s="5"/>
      <c r="H251" s="10">
        <f t="shared" si="4"/>
        <v>60</v>
      </c>
    </row>
    <row r="252" spans="1:8">
      <c r="A252" s="4" t="s">
        <v>491</v>
      </c>
      <c r="B252" s="5" t="s">
        <v>492</v>
      </c>
      <c r="C252" s="5"/>
      <c r="D252" s="5" t="s">
        <v>621</v>
      </c>
      <c r="E252" s="10" t="s">
        <v>25</v>
      </c>
      <c r="F252" s="5">
        <v>60</v>
      </c>
      <c r="G252" s="5"/>
      <c r="H252" s="10">
        <f t="shared" si="4"/>
        <v>60</v>
      </c>
    </row>
    <row r="253" spans="1:8">
      <c r="A253" s="4" t="s">
        <v>493</v>
      </c>
      <c r="B253" s="5" t="s">
        <v>494</v>
      </c>
      <c r="C253" s="5"/>
      <c r="D253" s="5" t="s">
        <v>621</v>
      </c>
      <c r="E253" s="10" t="s">
        <v>25</v>
      </c>
      <c r="F253" s="5">
        <v>60</v>
      </c>
      <c r="G253" s="5"/>
      <c r="H253" s="10">
        <f t="shared" si="4"/>
        <v>60</v>
      </c>
    </row>
    <row r="254" spans="1:8">
      <c r="A254" s="4" t="s">
        <v>495</v>
      </c>
      <c r="B254" s="5" t="s">
        <v>496</v>
      </c>
      <c r="C254" s="5"/>
      <c r="D254" s="5" t="s">
        <v>621</v>
      </c>
      <c r="E254" s="10" t="s">
        <v>25</v>
      </c>
      <c r="F254" s="5">
        <v>60</v>
      </c>
      <c r="G254" s="5"/>
      <c r="H254" s="10">
        <f t="shared" si="4"/>
        <v>60</v>
      </c>
    </row>
    <row r="255" spans="1:8">
      <c r="A255" s="4" t="s">
        <v>497</v>
      </c>
      <c r="B255" s="5" t="s">
        <v>498</v>
      </c>
      <c r="C255" s="5"/>
      <c r="D255" s="5" t="s">
        <v>621</v>
      </c>
      <c r="E255" s="10" t="s">
        <v>25</v>
      </c>
      <c r="F255" s="5">
        <v>60</v>
      </c>
      <c r="G255" s="5"/>
      <c r="H255" s="10">
        <f t="shared" si="4"/>
        <v>60</v>
      </c>
    </row>
    <row r="256" spans="1:8">
      <c r="A256" s="4" t="s">
        <v>499</v>
      </c>
      <c r="B256" s="5" t="s">
        <v>500</v>
      </c>
      <c r="C256" s="5"/>
      <c r="D256" s="5" t="s">
        <v>621</v>
      </c>
      <c r="E256" s="10" t="s">
        <v>25</v>
      </c>
      <c r="F256" s="5">
        <v>72</v>
      </c>
      <c r="G256" s="5">
        <v>98.05</v>
      </c>
      <c r="H256" s="10">
        <f t="shared" si="4"/>
        <v>76.9025</v>
      </c>
    </row>
    <row r="257" spans="1:8">
      <c r="A257" s="4" t="s">
        <v>501</v>
      </c>
      <c r="B257" s="5" t="s">
        <v>502</v>
      </c>
      <c r="C257" s="5"/>
      <c r="D257" s="5" t="s">
        <v>621</v>
      </c>
      <c r="E257" s="10" t="s">
        <v>25</v>
      </c>
      <c r="F257" s="5">
        <v>72</v>
      </c>
      <c r="G257" s="5">
        <v>97.65</v>
      </c>
      <c r="H257" s="10">
        <f t="shared" si="4"/>
        <v>76.8825</v>
      </c>
    </row>
    <row r="258" spans="1:8">
      <c r="A258" s="4" t="s">
        <v>503</v>
      </c>
      <c r="B258" s="5" t="s">
        <v>504</v>
      </c>
      <c r="C258" s="5"/>
      <c r="D258" s="5" t="s">
        <v>621</v>
      </c>
      <c r="E258" s="10" t="s">
        <v>25</v>
      </c>
      <c r="F258" s="5">
        <v>76.5</v>
      </c>
      <c r="G258" s="5">
        <v>99</v>
      </c>
      <c r="H258" s="10">
        <f t="shared" si="4"/>
        <v>81.45</v>
      </c>
    </row>
    <row r="259" spans="1:8">
      <c r="A259" s="4" t="s">
        <v>505</v>
      </c>
      <c r="B259" s="5" t="s">
        <v>506</v>
      </c>
      <c r="C259" s="5"/>
      <c r="D259" s="5" t="s">
        <v>621</v>
      </c>
      <c r="E259" s="10" t="s">
        <v>25</v>
      </c>
      <c r="F259" s="5">
        <v>62</v>
      </c>
      <c r="G259" s="5">
        <v>94.14</v>
      </c>
      <c r="H259" s="10">
        <f t="shared" si="4"/>
        <v>66.707</v>
      </c>
    </row>
    <row r="260" spans="1:8">
      <c r="A260" s="4" t="s">
        <v>507</v>
      </c>
      <c r="B260" s="5" t="s">
        <v>508</v>
      </c>
      <c r="C260" s="5"/>
      <c r="D260" s="5" t="s">
        <v>621</v>
      </c>
      <c r="E260" s="10" t="s">
        <v>25</v>
      </c>
      <c r="F260" s="5">
        <v>60</v>
      </c>
      <c r="G260" s="5"/>
      <c r="H260" s="10">
        <f t="shared" si="4"/>
        <v>60</v>
      </c>
    </row>
    <row r="261" spans="1:8">
      <c r="A261" s="4" t="s">
        <v>509</v>
      </c>
      <c r="B261" s="5" t="s">
        <v>510</v>
      </c>
      <c r="C261" s="5"/>
      <c r="D261" s="5" t="s">
        <v>621</v>
      </c>
      <c r="E261" s="10" t="s">
        <v>25</v>
      </c>
      <c r="F261" s="5">
        <v>60</v>
      </c>
      <c r="G261" s="5"/>
      <c r="H261" s="10">
        <f t="shared" si="4"/>
        <v>60</v>
      </c>
    </row>
    <row r="262" spans="1:8">
      <c r="A262" s="4" t="s">
        <v>511</v>
      </c>
      <c r="B262" s="5" t="s">
        <v>512</v>
      </c>
      <c r="C262" s="5"/>
      <c r="D262" s="5" t="s">
        <v>621</v>
      </c>
      <c r="E262" s="10" t="s">
        <v>25</v>
      </c>
      <c r="F262" s="5">
        <v>60</v>
      </c>
      <c r="G262" s="5"/>
      <c r="H262" s="10">
        <f t="shared" si="4"/>
        <v>60</v>
      </c>
    </row>
    <row r="263" spans="1:8">
      <c r="A263" s="4">
        <v>20226113409</v>
      </c>
      <c r="B263" s="5" t="s">
        <v>513</v>
      </c>
      <c r="C263" s="5"/>
      <c r="D263" s="5" t="s">
        <v>621</v>
      </c>
      <c r="E263" s="10" t="s">
        <v>25</v>
      </c>
      <c r="F263" s="5">
        <v>60</v>
      </c>
      <c r="G263" s="5"/>
      <c r="H263" s="10">
        <f t="shared" si="4"/>
        <v>60</v>
      </c>
    </row>
    <row r="264" spans="1:8">
      <c r="A264" s="40" t="s">
        <v>514</v>
      </c>
      <c r="B264" s="5" t="s">
        <v>515</v>
      </c>
      <c r="C264" s="5"/>
      <c r="D264" s="5" t="s">
        <v>621</v>
      </c>
      <c r="E264" s="10" t="s">
        <v>25</v>
      </c>
      <c r="F264" s="5">
        <v>60</v>
      </c>
      <c r="G264" s="5"/>
      <c r="H264" s="10">
        <f t="shared" si="4"/>
        <v>60</v>
      </c>
    </row>
    <row r="265" spans="1:8">
      <c r="A265" s="40" t="s">
        <v>516</v>
      </c>
      <c r="B265" s="5" t="s">
        <v>517</v>
      </c>
      <c r="C265" s="5"/>
      <c r="D265" s="5" t="s">
        <v>621</v>
      </c>
      <c r="E265" s="10" t="s">
        <v>25</v>
      </c>
      <c r="F265" s="5">
        <v>60</v>
      </c>
      <c r="G265" s="5">
        <v>97.57</v>
      </c>
      <c r="H265" s="10">
        <f t="shared" si="4"/>
        <v>64.8785</v>
      </c>
    </row>
    <row r="266" spans="1:8">
      <c r="A266" s="40" t="s">
        <v>518</v>
      </c>
      <c r="B266" s="5" t="s">
        <v>519</v>
      </c>
      <c r="C266" s="5"/>
      <c r="D266" s="5" t="s">
        <v>621</v>
      </c>
      <c r="E266" s="10" t="s">
        <v>25</v>
      </c>
      <c r="F266" s="5">
        <v>60</v>
      </c>
      <c r="G266" s="5"/>
      <c r="H266" s="10">
        <f t="shared" si="4"/>
        <v>60</v>
      </c>
    </row>
    <row r="267" spans="1:8">
      <c r="A267" s="40" t="s">
        <v>520</v>
      </c>
      <c r="B267" s="5" t="s">
        <v>521</v>
      </c>
      <c r="C267" s="5"/>
      <c r="D267" s="5" t="s">
        <v>621</v>
      </c>
      <c r="E267" s="10" t="s">
        <v>25</v>
      </c>
      <c r="F267" s="5">
        <v>72</v>
      </c>
      <c r="G267" s="5">
        <v>96.75</v>
      </c>
      <c r="H267" s="10">
        <f t="shared" si="4"/>
        <v>76.8375</v>
      </c>
    </row>
    <row r="268" spans="1:8">
      <c r="A268" s="40" t="s">
        <v>522</v>
      </c>
      <c r="B268" s="5" t="s">
        <v>523</v>
      </c>
      <c r="C268" s="5"/>
      <c r="D268" s="5" t="s">
        <v>621</v>
      </c>
      <c r="E268" s="10" t="s">
        <v>25</v>
      </c>
      <c r="F268" s="5">
        <v>60</v>
      </c>
      <c r="G268" s="5"/>
      <c r="H268" s="10">
        <f t="shared" si="4"/>
        <v>60</v>
      </c>
    </row>
    <row r="269" spans="1:8">
      <c r="A269" s="40" t="s">
        <v>524</v>
      </c>
      <c r="B269" s="5" t="s">
        <v>525</v>
      </c>
      <c r="C269" s="5"/>
      <c r="D269" s="5" t="s">
        <v>621</v>
      </c>
      <c r="E269" s="10" t="s">
        <v>25</v>
      </c>
      <c r="F269" s="5">
        <v>72</v>
      </c>
      <c r="G269" s="5">
        <v>97.2</v>
      </c>
      <c r="H269" s="10">
        <f t="shared" si="4"/>
        <v>76.86</v>
      </c>
    </row>
    <row r="270" spans="1:8">
      <c r="A270" s="40" t="s">
        <v>526</v>
      </c>
      <c r="B270" s="5" t="s">
        <v>527</v>
      </c>
      <c r="C270" s="5"/>
      <c r="D270" s="5" t="s">
        <v>621</v>
      </c>
      <c r="E270" s="10" t="s">
        <v>25</v>
      </c>
      <c r="F270" s="5">
        <v>62</v>
      </c>
      <c r="G270" s="5">
        <v>96.25</v>
      </c>
      <c r="H270" s="10">
        <f t="shared" si="4"/>
        <v>66.8125</v>
      </c>
    </row>
    <row r="271" spans="1:8">
      <c r="A271" s="40" t="s">
        <v>528</v>
      </c>
      <c r="B271" s="5" t="s">
        <v>529</v>
      </c>
      <c r="C271" s="5"/>
      <c r="D271" s="5" t="s">
        <v>621</v>
      </c>
      <c r="E271" s="10" t="s">
        <v>25</v>
      </c>
      <c r="F271" s="5">
        <v>60</v>
      </c>
      <c r="G271" s="5"/>
      <c r="H271" s="10">
        <f t="shared" si="4"/>
        <v>60</v>
      </c>
    </row>
    <row r="272" spans="1:8">
      <c r="A272" s="40" t="s">
        <v>530</v>
      </c>
      <c r="B272" s="5" t="s">
        <v>531</v>
      </c>
      <c r="C272" s="5"/>
      <c r="D272" s="5" t="s">
        <v>621</v>
      </c>
      <c r="E272" s="10" t="s">
        <v>25</v>
      </c>
      <c r="F272" s="5">
        <v>60</v>
      </c>
      <c r="G272" s="5"/>
      <c r="H272" s="10">
        <f t="shared" si="4"/>
        <v>60</v>
      </c>
    </row>
    <row r="273" spans="1:8">
      <c r="A273" s="40" t="s">
        <v>532</v>
      </c>
      <c r="B273" s="5" t="s">
        <v>533</v>
      </c>
      <c r="C273" s="5"/>
      <c r="D273" s="5" t="s">
        <v>621</v>
      </c>
      <c r="E273" s="10" t="s">
        <v>25</v>
      </c>
      <c r="F273" s="5">
        <v>60</v>
      </c>
      <c r="G273" s="5"/>
      <c r="H273" s="10">
        <f t="shared" ref="H273:H336" si="5">IF(OR(D273="合格",D273=""),F273+G273/20,0)</f>
        <v>60</v>
      </c>
    </row>
    <row r="274" spans="1:8">
      <c r="A274" s="40" t="s">
        <v>534</v>
      </c>
      <c r="B274" s="5" t="s">
        <v>535</v>
      </c>
      <c r="C274" s="5"/>
      <c r="D274" s="5" t="s">
        <v>621</v>
      </c>
      <c r="E274" s="10" t="s">
        <v>25</v>
      </c>
      <c r="F274" s="5">
        <v>60</v>
      </c>
      <c r="G274" s="5"/>
      <c r="H274" s="10">
        <f t="shared" si="5"/>
        <v>60</v>
      </c>
    </row>
    <row r="275" spans="1:8">
      <c r="A275" s="40" t="s">
        <v>536</v>
      </c>
      <c r="B275" s="5" t="s">
        <v>537</v>
      </c>
      <c r="C275" s="5"/>
      <c r="D275" s="5" t="s">
        <v>621</v>
      </c>
      <c r="E275" s="10" t="s">
        <v>25</v>
      </c>
      <c r="F275" s="5">
        <v>60</v>
      </c>
      <c r="G275" s="5"/>
      <c r="H275" s="10">
        <f t="shared" si="5"/>
        <v>60</v>
      </c>
    </row>
    <row r="276" spans="1:8">
      <c r="A276" s="40" t="s">
        <v>538</v>
      </c>
      <c r="B276" s="5" t="s">
        <v>539</v>
      </c>
      <c r="C276" s="5"/>
      <c r="D276" s="5" t="s">
        <v>621</v>
      </c>
      <c r="E276" s="10" t="s">
        <v>25</v>
      </c>
      <c r="F276" s="5">
        <v>60</v>
      </c>
      <c r="G276" s="5"/>
      <c r="H276" s="10">
        <f t="shared" si="5"/>
        <v>60</v>
      </c>
    </row>
    <row r="277" spans="1:8">
      <c r="A277" s="40" t="s">
        <v>540</v>
      </c>
      <c r="B277" s="5" t="s">
        <v>541</v>
      </c>
      <c r="C277" s="5"/>
      <c r="D277" s="5" t="s">
        <v>621</v>
      </c>
      <c r="E277" s="10" t="s">
        <v>25</v>
      </c>
      <c r="F277" s="5">
        <v>62</v>
      </c>
      <c r="G277" s="5">
        <v>97.9</v>
      </c>
      <c r="H277" s="10">
        <f t="shared" si="5"/>
        <v>66.895</v>
      </c>
    </row>
    <row r="278" spans="1:8">
      <c r="A278" s="40" t="s">
        <v>542</v>
      </c>
      <c r="B278" s="5" t="s">
        <v>543</v>
      </c>
      <c r="C278" s="5"/>
      <c r="D278" s="5" t="s">
        <v>621</v>
      </c>
      <c r="E278" s="10" t="s">
        <v>25</v>
      </c>
      <c r="F278" s="5">
        <v>76.5</v>
      </c>
      <c r="G278" s="5">
        <v>98.6</v>
      </c>
      <c r="H278" s="10">
        <f t="shared" si="5"/>
        <v>81.43</v>
      </c>
    </row>
    <row r="279" spans="1:8">
      <c r="A279" s="40" t="s">
        <v>544</v>
      </c>
      <c r="B279" s="5" t="s">
        <v>545</v>
      </c>
      <c r="C279" s="5"/>
      <c r="D279" s="5" t="s">
        <v>621</v>
      </c>
      <c r="E279" s="10" t="s">
        <v>25</v>
      </c>
      <c r="F279" s="5">
        <v>60</v>
      </c>
      <c r="G279" s="5"/>
      <c r="H279" s="10">
        <f t="shared" si="5"/>
        <v>60</v>
      </c>
    </row>
    <row r="280" spans="1:8">
      <c r="A280" s="40" t="s">
        <v>546</v>
      </c>
      <c r="B280" s="5" t="s">
        <v>547</v>
      </c>
      <c r="C280" s="5"/>
      <c r="D280" s="5" t="s">
        <v>621</v>
      </c>
      <c r="E280" s="10" t="s">
        <v>25</v>
      </c>
      <c r="F280" s="5">
        <v>60</v>
      </c>
      <c r="G280" s="5"/>
      <c r="H280" s="10">
        <f t="shared" si="5"/>
        <v>60</v>
      </c>
    </row>
    <row r="281" spans="1:8">
      <c r="A281" s="40" t="s">
        <v>548</v>
      </c>
      <c r="B281" s="5" t="s">
        <v>549</v>
      </c>
      <c r="C281" s="5"/>
      <c r="D281" s="5" t="s">
        <v>621</v>
      </c>
      <c r="E281" s="10" t="s">
        <v>25</v>
      </c>
      <c r="F281" s="5">
        <v>60</v>
      </c>
      <c r="G281" s="5"/>
      <c r="H281" s="10">
        <f t="shared" si="5"/>
        <v>60</v>
      </c>
    </row>
    <row r="282" spans="1:8">
      <c r="A282" s="40" t="s">
        <v>550</v>
      </c>
      <c r="B282" s="5" t="s">
        <v>551</v>
      </c>
      <c r="C282" s="5"/>
      <c r="D282" s="5" t="s">
        <v>621</v>
      </c>
      <c r="E282" s="10" t="s">
        <v>25</v>
      </c>
      <c r="F282" s="5">
        <v>60</v>
      </c>
      <c r="G282" s="5"/>
      <c r="H282" s="10">
        <f t="shared" si="5"/>
        <v>60</v>
      </c>
    </row>
    <row r="283" spans="1:8">
      <c r="A283" s="40" t="s">
        <v>552</v>
      </c>
      <c r="B283" s="5" t="s">
        <v>553</v>
      </c>
      <c r="C283" s="5"/>
      <c r="D283" s="5" t="s">
        <v>621</v>
      </c>
      <c r="E283" s="10" t="s">
        <v>25</v>
      </c>
      <c r="F283" s="5">
        <v>60</v>
      </c>
      <c r="G283" s="5"/>
      <c r="H283" s="10">
        <f t="shared" si="5"/>
        <v>60</v>
      </c>
    </row>
    <row r="284" spans="1:8">
      <c r="A284" s="40" t="s">
        <v>554</v>
      </c>
      <c r="B284" s="5" t="s">
        <v>555</v>
      </c>
      <c r="C284" s="5"/>
      <c r="D284" s="5" t="s">
        <v>621</v>
      </c>
      <c r="E284" s="10" t="s">
        <v>25</v>
      </c>
      <c r="F284" s="5">
        <v>72</v>
      </c>
      <c r="G284" s="5">
        <v>96.78</v>
      </c>
      <c r="H284" s="10">
        <f t="shared" si="5"/>
        <v>76.839</v>
      </c>
    </row>
    <row r="285" spans="1:8">
      <c r="A285" s="40" t="s">
        <v>556</v>
      </c>
      <c r="B285" s="5" t="s">
        <v>557</v>
      </c>
      <c r="C285" s="5"/>
      <c r="D285" s="5" t="s">
        <v>621</v>
      </c>
      <c r="E285" s="10" t="s">
        <v>25</v>
      </c>
      <c r="F285" s="5">
        <v>60</v>
      </c>
      <c r="G285" s="5"/>
      <c r="H285" s="10">
        <f t="shared" si="5"/>
        <v>60</v>
      </c>
    </row>
    <row r="286" spans="1:8">
      <c r="A286" s="40" t="s">
        <v>558</v>
      </c>
      <c r="B286" s="5" t="s">
        <v>559</v>
      </c>
      <c r="C286" s="5"/>
      <c r="D286" s="5" t="s">
        <v>621</v>
      </c>
      <c r="E286" s="10" t="s">
        <v>25</v>
      </c>
      <c r="F286" s="5">
        <v>60</v>
      </c>
      <c r="G286" s="5"/>
      <c r="H286" s="10">
        <f t="shared" si="5"/>
        <v>60</v>
      </c>
    </row>
    <row r="287" spans="1:8">
      <c r="A287" s="40" t="s">
        <v>560</v>
      </c>
      <c r="B287" s="5" t="s">
        <v>561</v>
      </c>
      <c r="C287" s="5"/>
      <c r="D287" s="5" t="s">
        <v>621</v>
      </c>
      <c r="E287" s="10" t="s">
        <v>25</v>
      </c>
      <c r="F287" s="5">
        <v>62</v>
      </c>
      <c r="G287" s="5">
        <v>98.18</v>
      </c>
      <c r="H287" s="10">
        <f t="shared" si="5"/>
        <v>66.909</v>
      </c>
    </row>
    <row r="288" spans="1:8">
      <c r="A288" s="40" t="s">
        <v>562</v>
      </c>
      <c r="B288" s="5" t="s">
        <v>563</v>
      </c>
      <c r="C288" s="5"/>
      <c r="D288" s="5" t="s">
        <v>621</v>
      </c>
      <c r="E288" s="10" t="s">
        <v>25</v>
      </c>
      <c r="F288" s="5">
        <v>60</v>
      </c>
      <c r="G288" s="5"/>
      <c r="H288" s="10">
        <f t="shared" si="5"/>
        <v>60</v>
      </c>
    </row>
    <row r="289" spans="1:8">
      <c r="A289" s="40" t="s">
        <v>564</v>
      </c>
      <c r="B289" s="5" t="s">
        <v>565</v>
      </c>
      <c r="C289" s="5"/>
      <c r="D289" s="5" t="s">
        <v>621</v>
      </c>
      <c r="E289" s="10" t="s">
        <v>25</v>
      </c>
      <c r="F289" s="5">
        <v>62</v>
      </c>
      <c r="G289" s="5">
        <v>98.4</v>
      </c>
      <c r="H289" s="10">
        <f t="shared" si="5"/>
        <v>66.92</v>
      </c>
    </row>
    <row r="290" spans="1:8">
      <c r="A290" s="40" t="s">
        <v>566</v>
      </c>
      <c r="B290" s="5" t="s">
        <v>567</v>
      </c>
      <c r="C290" s="5"/>
      <c r="D290" s="5" t="s">
        <v>621</v>
      </c>
      <c r="E290" s="10" t="s">
        <v>25</v>
      </c>
      <c r="F290" s="5">
        <v>60</v>
      </c>
      <c r="G290" s="5"/>
      <c r="H290" s="10">
        <f t="shared" si="5"/>
        <v>60</v>
      </c>
    </row>
    <row r="291" spans="1:8">
      <c r="A291" s="40" t="s">
        <v>568</v>
      </c>
      <c r="B291" s="5" t="s">
        <v>569</v>
      </c>
      <c r="C291" s="5"/>
      <c r="D291" s="5" t="s">
        <v>621</v>
      </c>
      <c r="E291" s="10" t="s">
        <v>25</v>
      </c>
      <c r="F291" s="5">
        <v>60</v>
      </c>
      <c r="G291" s="5"/>
      <c r="H291" s="10">
        <f t="shared" si="5"/>
        <v>60</v>
      </c>
    </row>
    <row r="292" spans="1:8">
      <c r="A292" s="40" t="s">
        <v>570</v>
      </c>
      <c r="B292" s="5" t="s">
        <v>571</v>
      </c>
      <c r="C292" s="5"/>
      <c r="D292" s="5" t="s">
        <v>621</v>
      </c>
      <c r="E292" s="10" t="s">
        <v>25</v>
      </c>
      <c r="F292" s="5">
        <v>60</v>
      </c>
      <c r="G292" s="5"/>
      <c r="H292" s="10">
        <f t="shared" si="5"/>
        <v>60</v>
      </c>
    </row>
    <row r="293" spans="1:8">
      <c r="A293" s="40" t="s">
        <v>572</v>
      </c>
      <c r="B293" s="5" t="s">
        <v>573</v>
      </c>
      <c r="C293" s="5"/>
      <c r="D293" s="5" t="s">
        <v>621</v>
      </c>
      <c r="E293" s="10" t="s">
        <v>25</v>
      </c>
      <c r="F293" s="5">
        <v>60</v>
      </c>
      <c r="G293" s="5"/>
      <c r="H293" s="10">
        <f t="shared" si="5"/>
        <v>60</v>
      </c>
    </row>
    <row r="294" spans="1:8">
      <c r="A294" s="40" t="s">
        <v>574</v>
      </c>
      <c r="B294" s="5" t="s">
        <v>575</v>
      </c>
      <c r="C294" s="5"/>
      <c r="D294" s="5" t="s">
        <v>621</v>
      </c>
      <c r="E294" s="10" t="s">
        <v>25</v>
      </c>
      <c r="F294" s="5">
        <v>60</v>
      </c>
      <c r="G294" s="5"/>
      <c r="H294" s="10">
        <f t="shared" si="5"/>
        <v>60</v>
      </c>
    </row>
    <row r="295" spans="1:8">
      <c r="A295" s="40" t="s">
        <v>576</v>
      </c>
      <c r="B295" s="5" t="s">
        <v>577</v>
      </c>
      <c r="C295" s="5"/>
      <c r="D295" s="5" t="s">
        <v>621</v>
      </c>
      <c r="E295" s="10" t="s">
        <v>25</v>
      </c>
      <c r="F295" s="5">
        <v>60</v>
      </c>
      <c r="G295" s="5"/>
      <c r="H295" s="10">
        <f t="shared" si="5"/>
        <v>60</v>
      </c>
    </row>
    <row r="296" spans="1:8">
      <c r="A296" s="40" t="s">
        <v>578</v>
      </c>
      <c r="B296" s="5" t="s">
        <v>579</v>
      </c>
      <c r="C296" s="5"/>
      <c r="D296" s="5" t="s">
        <v>621</v>
      </c>
      <c r="E296" s="10" t="s">
        <v>25</v>
      </c>
      <c r="F296" s="5">
        <v>60</v>
      </c>
      <c r="G296" s="5"/>
      <c r="H296" s="10">
        <f t="shared" si="5"/>
        <v>60</v>
      </c>
    </row>
    <row r="297" spans="1:8">
      <c r="A297" s="4">
        <v>202361115001</v>
      </c>
      <c r="B297" s="5" t="s">
        <v>580</v>
      </c>
      <c r="C297" s="5"/>
      <c r="D297" s="5" t="s">
        <v>621</v>
      </c>
      <c r="E297" s="10" t="s">
        <v>25</v>
      </c>
      <c r="F297" s="5">
        <v>72</v>
      </c>
      <c r="G297" s="5">
        <v>96.1</v>
      </c>
      <c r="H297" s="10">
        <f t="shared" si="5"/>
        <v>76.805</v>
      </c>
    </row>
    <row r="298" spans="1:8">
      <c r="A298" s="4">
        <v>202361115002</v>
      </c>
      <c r="B298" s="5" t="s">
        <v>581</v>
      </c>
      <c r="C298" s="5"/>
      <c r="D298" s="5" t="s">
        <v>621</v>
      </c>
      <c r="E298" s="10" t="s">
        <v>25</v>
      </c>
      <c r="F298" s="5">
        <v>60</v>
      </c>
      <c r="G298" s="5"/>
      <c r="H298" s="10">
        <f t="shared" si="5"/>
        <v>60</v>
      </c>
    </row>
    <row r="299" spans="1:8">
      <c r="A299" s="4">
        <v>202361115003</v>
      </c>
      <c r="B299" s="5" t="s">
        <v>582</v>
      </c>
      <c r="C299" s="5"/>
      <c r="D299" s="5" t="s">
        <v>621</v>
      </c>
      <c r="E299" s="10" t="s">
        <v>25</v>
      </c>
      <c r="F299" s="5">
        <v>72</v>
      </c>
      <c r="G299" s="5">
        <v>97.55</v>
      </c>
      <c r="H299" s="10">
        <f t="shared" si="5"/>
        <v>76.8775</v>
      </c>
    </row>
    <row r="300" spans="1:8">
      <c r="A300" s="4">
        <v>202361115004</v>
      </c>
      <c r="B300" s="5" t="s">
        <v>583</v>
      </c>
      <c r="C300" s="5"/>
      <c r="D300" s="5" t="s">
        <v>621</v>
      </c>
      <c r="E300" s="10" t="s">
        <v>25</v>
      </c>
      <c r="F300" s="5">
        <v>60</v>
      </c>
      <c r="G300" s="5"/>
      <c r="H300" s="10">
        <f t="shared" si="5"/>
        <v>60</v>
      </c>
    </row>
    <row r="301" spans="1:8">
      <c r="A301" s="4">
        <v>202361115005</v>
      </c>
      <c r="B301" s="5" t="s">
        <v>584</v>
      </c>
      <c r="C301" s="5"/>
      <c r="D301" s="5" t="s">
        <v>621</v>
      </c>
      <c r="E301" s="10" t="s">
        <v>25</v>
      </c>
      <c r="F301" s="5">
        <v>60</v>
      </c>
      <c r="G301" s="5"/>
      <c r="H301" s="10">
        <f t="shared" si="5"/>
        <v>60</v>
      </c>
    </row>
    <row r="302" spans="1:8">
      <c r="A302" s="4">
        <v>202361115006</v>
      </c>
      <c r="B302" s="5" t="s">
        <v>585</v>
      </c>
      <c r="C302" s="5"/>
      <c r="D302" s="5" t="s">
        <v>621</v>
      </c>
      <c r="E302" s="10" t="s">
        <v>25</v>
      </c>
      <c r="F302" s="5">
        <v>60</v>
      </c>
      <c r="G302" s="5"/>
      <c r="H302" s="10">
        <f t="shared" si="5"/>
        <v>60</v>
      </c>
    </row>
    <row r="303" spans="1:8">
      <c r="A303" s="4">
        <v>202361115007</v>
      </c>
      <c r="B303" s="5" t="s">
        <v>586</v>
      </c>
      <c r="C303" s="5"/>
      <c r="D303" s="5" t="s">
        <v>621</v>
      </c>
      <c r="E303" s="10" t="s">
        <v>25</v>
      </c>
      <c r="F303" s="5">
        <v>60</v>
      </c>
      <c r="G303" s="5"/>
      <c r="H303" s="10">
        <f t="shared" si="5"/>
        <v>60</v>
      </c>
    </row>
    <row r="304" spans="1:8">
      <c r="A304" s="4">
        <v>202361115008</v>
      </c>
      <c r="B304" s="5" t="s">
        <v>587</v>
      </c>
      <c r="C304" s="5"/>
      <c r="D304" s="5" t="s">
        <v>621</v>
      </c>
      <c r="E304" s="10" t="s">
        <v>25</v>
      </c>
      <c r="F304" s="5">
        <v>60</v>
      </c>
      <c r="G304" s="5"/>
      <c r="H304" s="10">
        <f t="shared" si="5"/>
        <v>60</v>
      </c>
    </row>
    <row r="305" spans="1:8">
      <c r="A305" s="4">
        <v>202361115009</v>
      </c>
      <c r="B305" s="5" t="s">
        <v>588</v>
      </c>
      <c r="C305" s="5"/>
      <c r="D305" s="5" t="s">
        <v>621</v>
      </c>
      <c r="E305" s="10" t="s">
        <v>25</v>
      </c>
      <c r="F305" s="5">
        <v>62</v>
      </c>
      <c r="G305" s="5">
        <v>95.72</v>
      </c>
      <c r="H305" s="10">
        <f t="shared" si="5"/>
        <v>66.786</v>
      </c>
    </row>
    <row r="306" spans="1:8">
      <c r="A306" s="4">
        <v>202361115010</v>
      </c>
      <c r="B306" s="5" t="s">
        <v>589</v>
      </c>
      <c r="C306" s="5"/>
      <c r="D306" s="5" t="s">
        <v>621</v>
      </c>
      <c r="E306" s="10" t="s">
        <v>25</v>
      </c>
      <c r="F306" s="5">
        <v>60</v>
      </c>
      <c r="G306" s="5"/>
      <c r="H306" s="10">
        <f t="shared" si="5"/>
        <v>60</v>
      </c>
    </row>
    <row r="307" spans="1:8">
      <c r="A307" s="4">
        <v>202361115011</v>
      </c>
      <c r="B307" s="5" t="s">
        <v>590</v>
      </c>
      <c r="C307" s="5"/>
      <c r="D307" s="5" t="s">
        <v>621</v>
      </c>
      <c r="E307" s="10" t="s">
        <v>25</v>
      </c>
      <c r="F307" s="5">
        <v>62</v>
      </c>
      <c r="G307" s="5">
        <v>95.78</v>
      </c>
      <c r="H307" s="10">
        <f t="shared" si="5"/>
        <v>66.789</v>
      </c>
    </row>
    <row r="308" spans="1:8">
      <c r="A308" s="4">
        <v>202361115012</v>
      </c>
      <c r="B308" s="5" t="s">
        <v>591</v>
      </c>
      <c r="C308" s="5"/>
      <c r="D308" s="5" t="s">
        <v>621</v>
      </c>
      <c r="E308" s="10" t="s">
        <v>25</v>
      </c>
      <c r="F308" s="5">
        <v>60</v>
      </c>
      <c r="G308" s="5"/>
      <c r="H308" s="10">
        <f t="shared" si="5"/>
        <v>60</v>
      </c>
    </row>
    <row r="309" spans="1:8">
      <c r="A309" s="4">
        <v>202361115013</v>
      </c>
      <c r="B309" s="5" t="s">
        <v>592</v>
      </c>
      <c r="C309" s="5"/>
      <c r="D309" s="5" t="s">
        <v>621</v>
      </c>
      <c r="E309" s="10" t="s">
        <v>25</v>
      </c>
      <c r="F309" s="5">
        <v>60</v>
      </c>
      <c r="G309" s="5"/>
      <c r="H309" s="10">
        <f t="shared" si="5"/>
        <v>60</v>
      </c>
    </row>
    <row r="310" spans="1:8">
      <c r="A310" s="4">
        <v>202361115014</v>
      </c>
      <c r="B310" s="5" t="s">
        <v>593</v>
      </c>
      <c r="C310" s="5"/>
      <c r="D310" s="5" t="s">
        <v>621</v>
      </c>
      <c r="E310" s="10" t="s">
        <v>25</v>
      </c>
      <c r="F310" s="5">
        <v>60</v>
      </c>
      <c r="G310" s="5"/>
      <c r="H310" s="10">
        <f t="shared" si="5"/>
        <v>60</v>
      </c>
    </row>
    <row r="311" spans="1:8">
      <c r="A311" s="4">
        <v>202361115015</v>
      </c>
      <c r="B311" s="5" t="s">
        <v>594</v>
      </c>
      <c r="C311" s="5"/>
      <c r="D311" s="5" t="s">
        <v>621</v>
      </c>
      <c r="E311" s="10" t="s">
        <v>25</v>
      </c>
      <c r="F311" s="5">
        <v>60</v>
      </c>
      <c r="G311" s="5"/>
      <c r="H311" s="10">
        <f t="shared" si="5"/>
        <v>60</v>
      </c>
    </row>
    <row r="312" spans="1:8">
      <c r="A312" s="4">
        <v>202361115016</v>
      </c>
      <c r="B312" s="5" t="s">
        <v>595</v>
      </c>
      <c r="C312" s="5"/>
      <c r="D312" s="5" t="s">
        <v>621</v>
      </c>
      <c r="E312" s="10" t="s">
        <v>25</v>
      </c>
      <c r="F312" s="5">
        <v>60</v>
      </c>
      <c r="G312" s="5"/>
      <c r="H312" s="10">
        <f t="shared" si="5"/>
        <v>60</v>
      </c>
    </row>
    <row r="313" spans="1:8">
      <c r="A313" s="4">
        <v>202361115017</v>
      </c>
      <c r="B313" s="5" t="s">
        <v>596</v>
      </c>
      <c r="C313" s="5"/>
      <c r="D313" s="5" t="s">
        <v>621</v>
      </c>
      <c r="E313" s="10" t="s">
        <v>25</v>
      </c>
      <c r="F313" s="5">
        <v>62</v>
      </c>
      <c r="G313" s="5">
        <v>97.54</v>
      </c>
      <c r="H313" s="10">
        <f t="shared" si="5"/>
        <v>66.877</v>
      </c>
    </row>
    <row r="314" spans="1:8">
      <c r="A314" s="4">
        <v>202361115018</v>
      </c>
      <c r="B314" s="5" t="s">
        <v>597</v>
      </c>
      <c r="C314" s="5"/>
      <c r="D314" s="5" t="s">
        <v>621</v>
      </c>
      <c r="E314" s="10" t="s">
        <v>25</v>
      </c>
      <c r="F314" s="5">
        <v>62</v>
      </c>
      <c r="G314" s="5">
        <v>95.54</v>
      </c>
      <c r="H314" s="10">
        <f t="shared" si="5"/>
        <v>66.777</v>
      </c>
    </row>
    <row r="315" spans="1:8">
      <c r="A315" s="4">
        <v>202361115019</v>
      </c>
      <c r="B315" s="5" t="s">
        <v>598</v>
      </c>
      <c r="C315" s="5"/>
      <c r="D315" s="5" t="s">
        <v>621</v>
      </c>
      <c r="E315" s="10" t="s">
        <v>25</v>
      </c>
      <c r="F315" s="5">
        <v>60</v>
      </c>
      <c r="G315" s="5"/>
      <c r="H315" s="10">
        <f t="shared" si="5"/>
        <v>60</v>
      </c>
    </row>
    <row r="316" spans="1:8">
      <c r="A316" s="4">
        <v>202361115020</v>
      </c>
      <c r="B316" s="5" t="s">
        <v>599</v>
      </c>
      <c r="C316" s="5"/>
      <c r="D316" s="5" t="s">
        <v>621</v>
      </c>
      <c r="E316" s="10" t="s">
        <v>25</v>
      </c>
      <c r="F316" s="5">
        <v>60</v>
      </c>
      <c r="G316" s="5"/>
      <c r="H316" s="10">
        <f t="shared" si="5"/>
        <v>60</v>
      </c>
    </row>
    <row r="317" spans="1:8">
      <c r="A317" s="4">
        <v>202361115021</v>
      </c>
      <c r="B317" s="5" t="s">
        <v>600</v>
      </c>
      <c r="C317" s="5"/>
      <c r="D317" s="5" t="s">
        <v>621</v>
      </c>
      <c r="E317" s="10" t="s">
        <v>25</v>
      </c>
      <c r="F317" s="5">
        <v>60</v>
      </c>
      <c r="G317" s="5"/>
      <c r="H317" s="10">
        <f t="shared" si="5"/>
        <v>60</v>
      </c>
    </row>
    <row r="318" spans="1:8">
      <c r="A318" s="4">
        <v>202361115022</v>
      </c>
      <c r="B318" s="5" t="s">
        <v>601</v>
      </c>
      <c r="C318" s="5"/>
      <c r="D318" s="5" t="s">
        <v>621</v>
      </c>
      <c r="E318" s="10" t="s">
        <v>25</v>
      </c>
      <c r="F318" s="5">
        <v>60</v>
      </c>
      <c r="G318" s="5"/>
      <c r="H318" s="10">
        <f t="shared" si="5"/>
        <v>60</v>
      </c>
    </row>
    <row r="319" spans="1:8">
      <c r="A319" s="4">
        <v>202361115023</v>
      </c>
      <c r="B319" s="5" t="s">
        <v>602</v>
      </c>
      <c r="C319" s="5"/>
      <c r="D319" s="5" t="s">
        <v>621</v>
      </c>
      <c r="E319" s="10" t="s">
        <v>25</v>
      </c>
      <c r="F319" s="5">
        <v>60</v>
      </c>
      <c r="G319" s="5"/>
      <c r="H319" s="10">
        <f t="shared" si="5"/>
        <v>60</v>
      </c>
    </row>
    <row r="320" spans="1:8">
      <c r="A320" s="4">
        <v>202361115024</v>
      </c>
      <c r="B320" s="5" t="s">
        <v>603</v>
      </c>
      <c r="C320" s="5"/>
      <c r="D320" s="5" t="s">
        <v>621</v>
      </c>
      <c r="E320" s="10" t="s">
        <v>25</v>
      </c>
      <c r="F320" s="5">
        <v>60</v>
      </c>
      <c r="G320" s="5"/>
      <c r="H320" s="10">
        <f t="shared" si="5"/>
        <v>60</v>
      </c>
    </row>
    <row r="321" spans="1:8">
      <c r="A321" s="4">
        <v>202361115025</v>
      </c>
      <c r="B321" s="5" t="s">
        <v>604</v>
      </c>
      <c r="C321" s="5"/>
      <c r="D321" s="5" t="s">
        <v>621</v>
      </c>
      <c r="E321" s="10" t="s">
        <v>25</v>
      </c>
      <c r="F321" s="5">
        <v>76.5</v>
      </c>
      <c r="G321" s="5">
        <v>99.55</v>
      </c>
      <c r="H321" s="10">
        <f t="shared" si="5"/>
        <v>81.4775</v>
      </c>
    </row>
    <row r="322" spans="1:8">
      <c r="A322" s="4">
        <v>202361115026</v>
      </c>
      <c r="B322" s="5" t="s">
        <v>605</v>
      </c>
      <c r="C322" s="5"/>
      <c r="D322" s="5" t="s">
        <v>621</v>
      </c>
      <c r="E322" s="10" t="s">
        <v>25</v>
      </c>
      <c r="F322" s="5">
        <v>72</v>
      </c>
      <c r="G322" s="5">
        <v>98.75</v>
      </c>
      <c r="H322" s="10">
        <f t="shared" si="5"/>
        <v>76.9375</v>
      </c>
    </row>
    <row r="323" spans="1:8">
      <c r="A323" s="4">
        <v>202361115027</v>
      </c>
      <c r="B323" s="5" t="s">
        <v>606</v>
      </c>
      <c r="C323" s="5"/>
      <c r="D323" s="5" t="s">
        <v>621</v>
      </c>
      <c r="E323" s="10" t="s">
        <v>25</v>
      </c>
      <c r="F323" s="5">
        <v>84</v>
      </c>
      <c r="G323" s="5">
        <v>99</v>
      </c>
      <c r="H323" s="10">
        <f t="shared" si="5"/>
        <v>88.95</v>
      </c>
    </row>
    <row r="324" spans="1:8">
      <c r="A324" s="4">
        <v>202361115028</v>
      </c>
      <c r="B324" s="5" t="s">
        <v>607</v>
      </c>
      <c r="C324" s="5"/>
      <c r="D324" s="5" t="s">
        <v>621</v>
      </c>
      <c r="E324" s="10" t="s">
        <v>25</v>
      </c>
      <c r="F324" s="5">
        <v>60</v>
      </c>
      <c r="G324" s="5"/>
      <c r="H324" s="10">
        <f t="shared" si="5"/>
        <v>60</v>
      </c>
    </row>
    <row r="325" spans="1:8">
      <c r="A325" s="4">
        <v>202361115029</v>
      </c>
      <c r="B325" s="5" t="s">
        <v>608</v>
      </c>
      <c r="C325" s="5"/>
      <c r="D325" s="5" t="s">
        <v>621</v>
      </c>
      <c r="E325" s="10" t="s">
        <v>25</v>
      </c>
      <c r="F325" s="5">
        <v>60</v>
      </c>
      <c r="G325" s="5"/>
      <c r="H325" s="10">
        <f t="shared" si="5"/>
        <v>60</v>
      </c>
    </row>
    <row r="326" spans="1:8">
      <c r="A326" s="4">
        <v>202361115030</v>
      </c>
      <c r="B326" s="5" t="s">
        <v>609</v>
      </c>
      <c r="C326" s="5"/>
      <c r="D326" s="5" t="s">
        <v>621</v>
      </c>
      <c r="E326" s="10" t="s">
        <v>25</v>
      </c>
      <c r="F326" s="5">
        <v>62</v>
      </c>
      <c r="G326" s="5">
        <v>93.81</v>
      </c>
      <c r="H326" s="10">
        <f t="shared" si="5"/>
        <v>66.6905</v>
      </c>
    </row>
    <row r="327" spans="1:8">
      <c r="A327" s="4">
        <v>202361115031</v>
      </c>
      <c r="B327" s="5" t="s">
        <v>610</v>
      </c>
      <c r="C327" s="5"/>
      <c r="D327" s="5" t="s">
        <v>621</v>
      </c>
      <c r="E327" s="10" t="s">
        <v>25</v>
      </c>
      <c r="F327" s="5">
        <v>60</v>
      </c>
      <c r="G327" s="5"/>
      <c r="H327" s="10">
        <f t="shared" si="5"/>
        <v>60</v>
      </c>
    </row>
    <row r="328" spans="1:8">
      <c r="A328" s="4">
        <v>202361115032</v>
      </c>
      <c r="B328" s="5" t="s">
        <v>611</v>
      </c>
      <c r="C328" s="5"/>
      <c r="D328" s="5" t="s">
        <v>621</v>
      </c>
      <c r="E328" s="10" t="s">
        <v>25</v>
      </c>
      <c r="F328" s="5">
        <v>60</v>
      </c>
      <c r="G328" s="5"/>
      <c r="H328" s="10">
        <f t="shared" si="5"/>
        <v>60</v>
      </c>
    </row>
    <row r="329" spans="1:8">
      <c r="A329" s="4">
        <v>202361115033</v>
      </c>
      <c r="B329" s="5" t="s">
        <v>612</v>
      </c>
      <c r="C329" s="5"/>
      <c r="D329" s="5" t="s">
        <v>621</v>
      </c>
      <c r="E329" s="10" t="s">
        <v>25</v>
      </c>
      <c r="F329" s="5">
        <v>82</v>
      </c>
      <c r="G329" s="5">
        <v>98.64</v>
      </c>
      <c r="H329" s="10">
        <f t="shared" si="5"/>
        <v>86.932</v>
      </c>
    </row>
    <row r="330" spans="1:8">
      <c r="A330" s="4">
        <v>202361115034</v>
      </c>
      <c r="B330" s="5" t="s">
        <v>613</v>
      </c>
      <c r="C330" s="5"/>
      <c r="D330" s="5" t="s">
        <v>621</v>
      </c>
      <c r="E330" s="10" t="s">
        <v>25</v>
      </c>
      <c r="F330" s="5">
        <v>82</v>
      </c>
      <c r="G330" s="5">
        <v>98.78</v>
      </c>
      <c r="H330" s="10">
        <f t="shared" si="5"/>
        <v>86.939</v>
      </c>
    </row>
    <row r="331" spans="1:8">
      <c r="A331" s="5"/>
      <c r="B331" s="5"/>
      <c r="C331" s="5"/>
      <c r="D331" s="5"/>
      <c r="E331" s="10" t="s">
        <v>25</v>
      </c>
      <c r="F331" s="5"/>
      <c r="G331" s="5"/>
      <c r="H331" s="10">
        <f t="shared" si="5"/>
        <v>0</v>
      </c>
    </row>
    <row r="332" spans="1:8">
      <c r="A332" s="5"/>
      <c r="B332" s="5"/>
      <c r="C332" s="5"/>
      <c r="D332" s="5"/>
      <c r="E332" s="10" t="s">
        <v>25</v>
      </c>
      <c r="F332" s="5"/>
      <c r="G332" s="5"/>
      <c r="H332" s="10">
        <f t="shared" si="5"/>
        <v>0</v>
      </c>
    </row>
    <row r="333" spans="1:8">
      <c r="A333" s="5"/>
      <c r="B333" s="5"/>
      <c r="C333" s="5"/>
      <c r="D333" s="5"/>
      <c r="E333" s="10" t="s">
        <v>25</v>
      </c>
      <c r="F333" s="5"/>
      <c r="G333" s="5"/>
      <c r="H333" s="10">
        <f t="shared" si="5"/>
        <v>0</v>
      </c>
    </row>
    <row r="334" spans="1:8">
      <c r="A334" s="5"/>
      <c r="B334" s="5"/>
      <c r="C334" s="5"/>
      <c r="D334" s="5"/>
      <c r="E334" s="10" t="s">
        <v>25</v>
      </c>
      <c r="F334" s="5"/>
      <c r="G334" s="5"/>
      <c r="H334" s="10">
        <f t="shared" si="5"/>
        <v>0</v>
      </c>
    </row>
    <row r="335" spans="1:8">
      <c r="A335" s="5"/>
      <c r="B335" s="5"/>
      <c r="C335" s="5"/>
      <c r="D335" s="5"/>
      <c r="E335" s="10" t="s">
        <v>25</v>
      </c>
      <c r="F335" s="5"/>
      <c r="G335" s="5"/>
      <c r="H335" s="10">
        <f t="shared" si="5"/>
        <v>0</v>
      </c>
    </row>
    <row r="336" spans="1:8">
      <c r="A336" s="5"/>
      <c r="B336" s="5"/>
      <c r="C336" s="5"/>
      <c r="D336" s="5"/>
      <c r="E336" s="10" t="s">
        <v>25</v>
      </c>
      <c r="F336" s="5"/>
      <c r="G336" s="5"/>
      <c r="H336" s="10">
        <f t="shared" si="5"/>
        <v>0</v>
      </c>
    </row>
    <row r="337" spans="1:8">
      <c r="A337" s="5"/>
      <c r="B337" s="5"/>
      <c r="C337" s="5"/>
      <c r="D337" s="5"/>
      <c r="E337" s="10" t="s">
        <v>25</v>
      </c>
      <c r="F337" s="5"/>
      <c r="G337" s="5"/>
      <c r="H337" s="10">
        <f t="shared" ref="H337:H375" si="6">IF(OR(D337="合格",D337=""),F337+G337/20,0)</f>
        <v>0</v>
      </c>
    </row>
    <row r="338" spans="1:8">
      <c r="A338" s="5"/>
      <c r="B338" s="5"/>
      <c r="C338" s="5"/>
      <c r="D338" s="5"/>
      <c r="E338" s="10" t="s">
        <v>25</v>
      </c>
      <c r="F338" s="5"/>
      <c r="G338" s="5"/>
      <c r="H338" s="10">
        <f t="shared" si="6"/>
        <v>0</v>
      </c>
    </row>
    <row r="339" spans="1:8">
      <c r="A339" s="5"/>
      <c r="B339" s="5"/>
      <c r="C339" s="5"/>
      <c r="D339" s="5"/>
      <c r="E339" s="10" t="s">
        <v>25</v>
      </c>
      <c r="F339" s="5"/>
      <c r="G339" s="5"/>
      <c r="H339" s="10">
        <f t="shared" si="6"/>
        <v>0</v>
      </c>
    </row>
    <row r="340" spans="1:8">
      <c r="A340" s="5"/>
      <c r="B340" s="5"/>
      <c r="C340" s="5"/>
      <c r="D340" s="5"/>
      <c r="E340" s="10" t="s">
        <v>25</v>
      </c>
      <c r="F340" s="5"/>
      <c r="G340" s="5"/>
      <c r="H340" s="10">
        <f t="shared" si="6"/>
        <v>0</v>
      </c>
    </row>
    <row r="341" spans="1:8">
      <c r="A341" s="5"/>
      <c r="B341" s="5"/>
      <c r="C341" s="5"/>
      <c r="D341" s="5"/>
      <c r="E341" s="10" t="s">
        <v>25</v>
      </c>
      <c r="F341" s="5"/>
      <c r="G341" s="5"/>
      <c r="H341" s="10">
        <f t="shared" si="6"/>
        <v>0</v>
      </c>
    </row>
    <row r="342" spans="1:8">
      <c r="A342" s="5"/>
      <c r="B342" s="5"/>
      <c r="C342" s="5"/>
      <c r="D342" s="5"/>
      <c r="E342" s="10" t="s">
        <v>25</v>
      </c>
      <c r="F342" s="5"/>
      <c r="G342" s="5"/>
      <c r="H342" s="10">
        <f t="shared" si="6"/>
        <v>0</v>
      </c>
    </row>
    <row r="343" spans="1:8">
      <c r="A343" s="5"/>
      <c r="B343" s="5"/>
      <c r="C343" s="5"/>
      <c r="D343" s="5"/>
      <c r="E343" s="10" t="s">
        <v>25</v>
      </c>
      <c r="F343" s="5"/>
      <c r="G343" s="5"/>
      <c r="H343" s="10">
        <f t="shared" si="6"/>
        <v>0</v>
      </c>
    </row>
    <row r="344" spans="1:8">
      <c r="A344" s="5"/>
      <c r="B344" s="5"/>
      <c r="C344" s="5"/>
      <c r="D344" s="5"/>
      <c r="E344" s="10" t="s">
        <v>25</v>
      </c>
      <c r="F344" s="5"/>
      <c r="G344" s="5"/>
      <c r="H344" s="10">
        <f t="shared" si="6"/>
        <v>0</v>
      </c>
    </row>
    <row r="345" spans="1:8">
      <c r="A345" s="5"/>
      <c r="B345" s="5"/>
      <c r="C345" s="5"/>
      <c r="D345" s="5"/>
      <c r="E345" s="10" t="s">
        <v>25</v>
      </c>
      <c r="F345" s="5"/>
      <c r="G345" s="5"/>
      <c r="H345" s="10">
        <f t="shared" si="6"/>
        <v>0</v>
      </c>
    </row>
    <row r="346" spans="1:8">
      <c r="A346" s="5"/>
      <c r="B346" s="5"/>
      <c r="C346" s="5"/>
      <c r="D346" s="5"/>
      <c r="E346" s="10" t="s">
        <v>25</v>
      </c>
      <c r="F346" s="5"/>
      <c r="G346" s="5"/>
      <c r="H346" s="10">
        <f t="shared" si="6"/>
        <v>0</v>
      </c>
    </row>
    <row r="347" spans="1:8">
      <c r="A347" s="5"/>
      <c r="B347" s="5"/>
      <c r="C347" s="5"/>
      <c r="D347" s="5"/>
      <c r="E347" s="10" t="s">
        <v>25</v>
      </c>
      <c r="F347" s="5"/>
      <c r="G347" s="5"/>
      <c r="H347" s="10">
        <f t="shared" si="6"/>
        <v>0</v>
      </c>
    </row>
    <row r="348" spans="1:8">
      <c r="A348" s="5"/>
      <c r="B348" s="5"/>
      <c r="C348" s="5"/>
      <c r="D348" s="5"/>
      <c r="E348" s="10" t="s">
        <v>25</v>
      </c>
      <c r="F348" s="5"/>
      <c r="G348" s="5"/>
      <c r="H348" s="10">
        <f t="shared" si="6"/>
        <v>0</v>
      </c>
    </row>
    <row r="349" spans="1:8">
      <c r="A349" s="5"/>
      <c r="B349" s="5"/>
      <c r="C349" s="5"/>
      <c r="D349" s="5"/>
      <c r="E349" s="10" t="s">
        <v>25</v>
      </c>
      <c r="F349" s="5"/>
      <c r="G349" s="5"/>
      <c r="H349" s="10">
        <f t="shared" si="6"/>
        <v>0</v>
      </c>
    </row>
    <row r="350" spans="1:8">
      <c r="A350" s="5"/>
      <c r="B350" s="5"/>
      <c r="C350" s="5"/>
      <c r="D350" s="5"/>
      <c r="E350" s="10" t="s">
        <v>25</v>
      </c>
      <c r="F350" s="5"/>
      <c r="G350" s="5"/>
      <c r="H350" s="10">
        <f t="shared" si="6"/>
        <v>0</v>
      </c>
    </row>
    <row r="351" spans="1:8">
      <c r="A351" s="5"/>
      <c r="B351" s="5"/>
      <c r="C351" s="5"/>
      <c r="D351" s="5"/>
      <c r="E351" s="10" t="s">
        <v>25</v>
      </c>
      <c r="F351" s="5"/>
      <c r="G351" s="5"/>
      <c r="H351" s="10">
        <f t="shared" si="6"/>
        <v>0</v>
      </c>
    </row>
    <row r="352" spans="1:8">
      <c r="A352" s="5"/>
      <c r="B352" s="5"/>
      <c r="C352" s="5"/>
      <c r="D352" s="5"/>
      <c r="E352" s="10" t="s">
        <v>25</v>
      </c>
      <c r="F352" s="5"/>
      <c r="G352" s="5"/>
      <c r="H352" s="10">
        <f t="shared" si="6"/>
        <v>0</v>
      </c>
    </row>
    <row r="353" spans="1:8">
      <c r="A353" s="5"/>
      <c r="B353" s="5"/>
      <c r="C353" s="5"/>
      <c r="D353" s="5"/>
      <c r="E353" s="10" t="s">
        <v>25</v>
      </c>
      <c r="F353" s="5"/>
      <c r="G353" s="5"/>
      <c r="H353" s="10">
        <f t="shared" si="6"/>
        <v>0</v>
      </c>
    </row>
    <row r="354" spans="1:8">
      <c r="A354" s="5"/>
      <c r="B354" s="5"/>
      <c r="C354" s="5"/>
      <c r="D354" s="5"/>
      <c r="E354" s="10" t="s">
        <v>25</v>
      </c>
      <c r="F354" s="5"/>
      <c r="G354" s="5"/>
      <c r="H354" s="10">
        <f t="shared" si="6"/>
        <v>0</v>
      </c>
    </row>
    <row r="355" spans="1:8">
      <c r="A355" s="5"/>
      <c r="B355" s="5"/>
      <c r="C355" s="5"/>
      <c r="D355" s="5"/>
      <c r="E355" s="10" t="s">
        <v>25</v>
      </c>
      <c r="F355" s="5"/>
      <c r="G355" s="5"/>
      <c r="H355" s="10">
        <f t="shared" si="6"/>
        <v>0</v>
      </c>
    </row>
    <row r="356" spans="1:8">
      <c r="A356" s="5"/>
      <c r="B356" s="5"/>
      <c r="C356" s="5"/>
      <c r="D356" s="5"/>
      <c r="E356" s="10" t="s">
        <v>25</v>
      </c>
      <c r="F356" s="5"/>
      <c r="G356" s="5"/>
      <c r="H356" s="10">
        <f t="shared" si="6"/>
        <v>0</v>
      </c>
    </row>
    <row r="357" spans="1:8">
      <c r="A357" s="5"/>
      <c r="B357" s="5"/>
      <c r="C357" s="5"/>
      <c r="D357" s="5"/>
      <c r="E357" s="10" t="s">
        <v>25</v>
      </c>
      <c r="F357" s="5"/>
      <c r="G357" s="5"/>
      <c r="H357" s="10">
        <f t="shared" si="6"/>
        <v>0</v>
      </c>
    </row>
    <row r="358" spans="1:8">
      <c r="A358" s="5"/>
      <c r="B358" s="5"/>
      <c r="C358" s="5"/>
      <c r="D358" s="5"/>
      <c r="E358" s="10" t="s">
        <v>25</v>
      </c>
      <c r="F358" s="5"/>
      <c r="G358" s="5"/>
      <c r="H358" s="10">
        <f t="shared" si="6"/>
        <v>0</v>
      </c>
    </row>
    <row r="359" spans="1:8">
      <c r="A359" s="5"/>
      <c r="B359" s="5"/>
      <c r="C359" s="5"/>
      <c r="D359" s="5"/>
      <c r="E359" s="10" t="s">
        <v>25</v>
      </c>
      <c r="F359" s="5"/>
      <c r="G359" s="5"/>
      <c r="H359" s="10">
        <f t="shared" si="6"/>
        <v>0</v>
      </c>
    </row>
    <row r="360" spans="1:8">
      <c r="A360" s="5"/>
      <c r="B360" s="5"/>
      <c r="C360" s="5"/>
      <c r="D360" s="5"/>
      <c r="E360" s="10" t="s">
        <v>25</v>
      </c>
      <c r="F360" s="5"/>
      <c r="G360" s="5"/>
      <c r="H360" s="10">
        <f t="shared" si="6"/>
        <v>0</v>
      </c>
    </row>
    <row r="361" spans="1:8">
      <c r="A361" s="5"/>
      <c r="B361" s="5"/>
      <c r="C361" s="5"/>
      <c r="D361" s="5"/>
      <c r="E361" s="10" t="s">
        <v>25</v>
      </c>
      <c r="F361" s="5"/>
      <c r="G361" s="5"/>
      <c r="H361" s="10">
        <f t="shared" si="6"/>
        <v>0</v>
      </c>
    </row>
    <row r="362" spans="1:8">
      <c r="A362" s="5"/>
      <c r="B362" s="5"/>
      <c r="C362" s="5"/>
      <c r="D362" s="5"/>
      <c r="E362" s="10" t="s">
        <v>25</v>
      </c>
      <c r="F362" s="5"/>
      <c r="G362" s="5"/>
      <c r="H362" s="10">
        <f t="shared" si="6"/>
        <v>0</v>
      </c>
    </row>
    <row r="363" spans="1:8">
      <c r="A363" s="5"/>
      <c r="B363" s="5"/>
      <c r="C363" s="5"/>
      <c r="D363" s="5"/>
      <c r="E363" s="10" t="s">
        <v>25</v>
      </c>
      <c r="F363" s="5"/>
      <c r="G363" s="5"/>
      <c r="H363" s="10">
        <f t="shared" si="6"/>
        <v>0</v>
      </c>
    </row>
    <row r="364" spans="1:8">
      <c r="A364" s="5"/>
      <c r="B364" s="5"/>
      <c r="C364" s="5"/>
      <c r="D364" s="5"/>
      <c r="E364" s="10" t="s">
        <v>25</v>
      </c>
      <c r="F364" s="5"/>
      <c r="G364" s="5"/>
      <c r="H364" s="10">
        <f t="shared" si="6"/>
        <v>0</v>
      </c>
    </row>
    <row r="365" spans="1:8">
      <c r="A365" s="5"/>
      <c r="B365" s="5"/>
      <c r="C365" s="5"/>
      <c r="D365" s="5"/>
      <c r="E365" s="10" t="s">
        <v>25</v>
      </c>
      <c r="F365" s="5"/>
      <c r="G365" s="5"/>
      <c r="H365" s="10">
        <f t="shared" si="6"/>
        <v>0</v>
      </c>
    </row>
    <row r="366" spans="1:8">
      <c r="A366" s="5"/>
      <c r="B366" s="5"/>
      <c r="C366" s="5"/>
      <c r="D366" s="5"/>
      <c r="E366" s="10" t="s">
        <v>25</v>
      </c>
      <c r="F366" s="5"/>
      <c r="G366" s="5"/>
      <c r="H366" s="10">
        <f t="shared" si="6"/>
        <v>0</v>
      </c>
    </row>
    <row r="367" spans="1:8">
      <c r="A367" s="5"/>
      <c r="B367" s="5"/>
      <c r="C367" s="5"/>
      <c r="D367" s="5"/>
      <c r="E367" s="10" t="s">
        <v>25</v>
      </c>
      <c r="F367" s="5"/>
      <c r="G367" s="5"/>
      <c r="H367" s="10">
        <f t="shared" si="6"/>
        <v>0</v>
      </c>
    </row>
    <row r="368" spans="1:8">
      <c r="A368" s="5"/>
      <c r="B368" s="5"/>
      <c r="C368" s="5"/>
      <c r="D368" s="5"/>
      <c r="E368" s="10" t="s">
        <v>25</v>
      </c>
      <c r="F368" s="5"/>
      <c r="G368" s="5"/>
      <c r="H368" s="10">
        <f t="shared" si="6"/>
        <v>0</v>
      </c>
    </row>
    <row r="369" spans="1:8">
      <c r="A369" s="5"/>
      <c r="B369" s="5"/>
      <c r="C369" s="5"/>
      <c r="D369" s="5"/>
      <c r="E369" s="10" t="s">
        <v>25</v>
      </c>
      <c r="F369" s="5"/>
      <c r="G369" s="5"/>
      <c r="H369" s="10">
        <f t="shared" si="6"/>
        <v>0</v>
      </c>
    </row>
    <row r="370" spans="1:8">
      <c r="A370" s="5"/>
      <c r="B370" s="5"/>
      <c r="C370" s="5"/>
      <c r="D370" s="5"/>
      <c r="E370" s="10" t="s">
        <v>25</v>
      </c>
      <c r="F370" s="5"/>
      <c r="G370" s="5"/>
      <c r="H370" s="10">
        <f t="shared" si="6"/>
        <v>0</v>
      </c>
    </row>
    <row r="371" spans="1:8">
      <c r="A371" s="5"/>
      <c r="B371" s="5"/>
      <c r="C371" s="5"/>
      <c r="D371" s="5"/>
      <c r="E371" s="10" t="s">
        <v>25</v>
      </c>
      <c r="F371" s="5"/>
      <c r="G371" s="5"/>
      <c r="H371" s="10">
        <f t="shared" si="6"/>
        <v>0</v>
      </c>
    </row>
    <row r="372" spans="1:8">
      <c r="A372" s="5"/>
      <c r="B372" s="5"/>
      <c r="C372" s="5"/>
      <c r="D372" s="5"/>
      <c r="E372" s="10" t="s">
        <v>25</v>
      </c>
      <c r="F372" s="5"/>
      <c r="G372" s="5"/>
      <c r="H372" s="10">
        <f t="shared" si="6"/>
        <v>0</v>
      </c>
    </row>
    <row r="373" spans="1:8">
      <c r="A373" s="5"/>
      <c r="B373" s="5"/>
      <c r="C373" s="5"/>
      <c r="D373" s="5"/>
      <c r="E373" s="10" t="s">
        <v>25</v>
      </c>
      <c r="F373" s="5"/>
      <c r="G373" s="5"/>
      <c r="H373" s="10">
        <f t="shared" si="6"/>
        <v>0</v>
      </c>
    </row>
    <row r="374" spans="1:8">
      <c r="A374" s="5"/>
      <c r="B374" s="5"/>
      <c r="C374" s="5"/>
      <c r="D374" s="5"/>
      <c r="E374" s="10" t="s">
        <v>25</v>
      </c>
      <c r="F374" s="5"/>
      <c r="G374" s="5"/>
      <c r="H374" s="10">
        <f t="shared" si="6"/>
        <v>0</v>
      </c>
    </row>
    <row r="375" spans="1:8">
      <c r="A375" s="5"/>
      <c r="B375" s="5"/>
      <c r="C375" s="5"/>
      <c r="D375" s="5"/>
      <c r="E375" s="10" t="s">
        <v>25</v>
      </c>
      <c r="F375" s="5"/>
      <c r="G375" s="5"/>
      <c r="H375" s="10">
        <f t="shared" si="6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28 C30:C1048576">
      <formula1/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0"/>
  <sheetViews>
    <sheetView workbookViewId="0">
      <pane ySplit="2" topLeftCell="A77" activePane="bottomLeft" state="frozen"/>
      <selection/>
      <selection pane="bottomLeft" activeCell="K85" sqref="K85"/>
    </sheetView>
  </sheetViews>
  <sheetFormatPr defaultColWidth="9.90740740740741" defaultRowHeight="14.4"/>
  <cols>
    <col min="1" max="1" width="15.3333333333333" style="1" customWidth="1"/>
    <col min="2" max="2" width="9.77777777777778" style="1" customWidth="1"/>
    <col min="3" max="3" width="5.77777777777778" style="1" customWidth="1"/>
    <col min="4" max="4" width="9.77777777777778" customWidth="1"/>
    <col min="5" max="7" width="7.77777777777778" customWidth="1"/>
    <col min="8" max="9" width="7.11111111111111" style="1" customWidth="1"/>
    <col min="11" max="11" width="9" style="2"/>
  </cols>
  <sheetData>
    <row r="1" spans="1:11">
      <c r="A1" s="3" t="s">
        <v>0</v>
      </c>
      <c r="B1" s="3" t="s">
        <v>1</v>
      </c>
      <c r="C1" s="3" t="s">
        <v>3</v>
      </c>
      <c r="D1" s="3" t="s">
        <v>623</v>
      </c>
      <c r="E1" s="3" t="s">
        <v>624</v>
      </c>
      <c r="F1" s="3" t="s">
        <v>625</v>
      </c>
      <c r="G1" s="3" t="s">
        <v>626</v>
      </c>
      <c r="H1" s="3" t="s">
        <v>627</v>
      </c>
      <c r="I1" s="3" t="s">
        <v>628</v>
      </c>
    </row>
    <row r="2" spans="1:11">
      <c r="A2" s="3"/>
      <c r="B2" s="3"/>
      <c r="C2" s="3" t="s">
        <v>25</v>
      </c>
      <c r="D2" s="10">
        <v>100</v>
      </c>
      <c r="E2" s="10">
        <v>100</v>
      </c>
      <c r="F2" s="10">
        <v>100</v>
      </c>
      <c r="G2" s="10">
        <v>100</v>
      </c>
      <c r="H2" s="3"/>
      <c r="I2" s="3"/>
      <c r="K2" s="11" t="s">
        <v>22</v>
      </c>
    </row>
    <row r="3" spans="1:11">
      <c r="A3" s="12" t="s">
        <v>23</v>
      </c>
      <c r="B3" s="12" t="s">
        <v>24</v>
      </c>
      <c r="C3" s="13" t="s">
        <v>620</v>
      </c>
      <c r="D3" s="12"/>
      <c r="E3" s="12"/>
      <c r="F3" s="12"/>
      <c r="G3" s="12">
        <v>1</v>
      </c>
      <c r="H3" s="13">
        <f t="shared" ref="H3:H16" si="0">SUMPRODUCT($D$2:$G$2,D3:G3)</f>
        <v>100</v>
      </c>
      <c r="I3" s="13">
        <f t="shared" ref="I3:I16" si="1">SUM(D3:G3)</f>
        <v>1</v>
      </c>
      <c r="J3" s="14"/>
      <c r="K3" s="2" t="s">
        <v>26</v>
      </c>
    </row>
    <row r="4" spans="1:11">
      <c r="A4" s="12" t="s">
        <v>27</v>
      </c>
      <c r="B4" s="12" t="s">
        <v>28</v>
      </c>
      <c r="C4" s="13" t="s">
        <v>620</v>
      </c>
      <c r="D4" s="12"/>
      <c r="E4" s="12"/>
      <c r="F4" s="12">
        <v>1</v>
      </c>
      <c r="G4" s="12">
        <v>1</v>
      </c>
      <c r="H4" s="13">
        <f t="shared" si="0"/>
        <v>200</v>
      </c>
      <c r="I4" s="13">
        <f t="shared" si="1"/>
        <v>2</v>
      </c>
      <c r="J4" s="14"/>
      <c r="K4" s="2" t="s">
        <v>629</v>
      </c>
    </row>
    <row r="5" spans="1:11">
      <c r="A5" s="12" t="s">
        <v>30</v>
      </c>
      <c r="B5" s="12" t="s">
        <v>31</v>
      </c>
      <c r="C5" s="13" t="s">
        <v>620</v>
      </c>
      <c r="D5" s="12"/>
      <c r="E5" s="12"/>
      <c r="F5" s="12"/>
      <c r="G5" s="12"/>
      <c r="H5" s="13">
        <f t="shared" si="0"/>
        <v>0</v>
      </c>
      <c r="I5" s="13">
        <f t="shared" si="1"/>
        <v>0</v>
      </c>
      <c r="J5" s="14"/>
      <c r="K5" s="2" t="s">
        <v>630</v>
      </c>
    </row>
    <row r="6" spans="1:11">
      <c r="A6" s="12" t="s">
        <v>33</v>
      </c>
      <c r="B6" s="12" t="s">
        <v>34</v>
      </c>
      <c r="C6" s="13" t="s">
        <v>620</v>
      </c>
      <c r="D6" s="12"/>
      <c r="E6" s="12"/>
      <c r="F6" s="12"/>
      <c r="G6" s="12"/>
      <c r="H6" s="13">
        <f t="shared" si="0"/>
        <v>0</v>
      </c>
      <c r="I6" s="13">
        <f t="shared" si="1"/>
        <v>0</v>
      </c>
      <c r="J6" s="14"/>
    </row>
    <row r="7" spans="1:11">
      <c r="A7" s="12" t="s">
        <v>36</v>
      </c>
      <c r="B7" s="12" t="s">
        <v>37</v>
      </c>
      <c r="C7" s="13" t="s">
        <v>620</v>
      </c>
      <c r="D7" s="12"/>
      <c r="E7" s="12"/>
      <c r="F7" s="12"/>
      <c r="G7" s="12"/>
      <c r="H7" s="13">
        <f t="shared" si="0"/>
        <v>0</v>
      </c>
      <c r="I7" s="13">
        <f t="shared" si="1"/>
        <v>0</v>
      </c>
      <c r="J7" s="14"/>
    </row>
    <row r="8" spans="1:11">
      <c r="A8" s="12" t="s">
        <v>38</v>
      </c>
      <c r="B8" s="12" t="s">
        <v>39</v>
      </c>
      <c r="C8" s="13" t="s">
        <v>620</v>
      </c>
      <c r="D8" s="12"/>
      <c r="E8" s="12"/>
      <c r="F8" s="12"/>
      <c r="G8" s="12">
        <v>1</v>
      </c>
      <c r="H8" s="13">
        <f t="shared" si="0"/>
        <v>100</v>
      </c>
      <c r="I8" s="13">
        <f t="shared" si="1"/>
        <v>1</v>
      </c>
      <c r="J8" s="14"/>
    </row>
    <row r="9" spans="1:11">
      <c r="A9" s="12" t="s">
        <v>40</v>
      </c>
      <c r="B9" s="12" t="s">
        <v>41</v>
      </c>
      <c r="C9" s="13" t="s">
        <v>620</v>
      </c>
      <c r="D9" s="12"/>
      <c r="E9" s="12"/>
      <c r="F9" s="12">
        <v>1.6</v>
      </c>
      <c r="G9" s="12"/>
      <c r="H9" s="13">
        <f t="shared" si="0"/>
        <v>160</v>
      </c>
      <c r="I9" s="13">
        <f t="shared" si="1"/>
        <v>1.6</v>
      </c>
      <c r="J9" s="14"/>
    </row>
    <row r="10" spans="1:11">
      <c r="A10" s="12" t="s">
        <v>42</v>
      </c>
      <c r="B10" s="12" t="s">
        <v>43</v>
      </c>
      <c r="C10" s="13" t="s">
        <v>620</v>
      </c>
      <c r="D10" s="12"/>
      <c r="E10" s="12"/>
      <c r="F10" s="12">
        <v>0.5</v>
      </c>
      <c r="G10" s="12">
        <v>1</v>
      </c>
      <c r="H10" s="13">
        <f t="shared" si="0"/>
        <v>150</v>
      </c>
      <c r="I10" s="13">
        <f t="shared" si="1"/>
        <v>1.5</v>
      </c>
      <c r="J10" s="14"/>
    </row>
    <row r="11" spans="1:11">
      <c r="A11" s="12" t="s">
        <v>44</v>
      </c>
      <c r="B11" s="12" t="s">
        <v>45</v>
      </c>
      <c r="C11" s="13" t="s">
        <v>620</v>
      </c>
      <c r="D11" s="12"/>
      <c r="E11" s="12">
        <v>1.55</v>
      </c>
      <c r="F11" s="12">
        <v>1</v>
      </c>
      <c r="G11" s="12"/>
      <c r="H11" s="13">
        <f t="shared" si="0"/>
        <v>255</v>
      </c>
      <c r="I11" s="13">
        <f t="shared" si="1"/>
        <v>2.55</v>
      </c>
      <c r="J11" s="14"/>
    </row>
    <row r="12" spans="1:11">
      <c r="A12" s="12" t="s">
        <v>46</v>
      </c>
      <c r="B12" s="12" t="s">
        <v>47</v>
      </c>
      <c r="C12" s="13" t="s">
        <v>620</v>
      </c>
      <c r="D12" s="12"/>
      <c r="E12" s="12">
        <v>0.8</v>
      </c>
      <c r="F12" s="12">
        <v>1</v>
      </c>
      <c r="G12" s="12">
        <v>1</v>
      </c>
      <c r="H12" s="13">
        <f t="shared" si="0"/>
        <v>280</v>
      </c>
      <c r="I12" s="13">
        <f t="shared" si="1"/>
        <v>2.8</v>
      </c>
      <c r="J12" s="14"/>
    </row>
    <row r="13" spans="1:11">
      <c r="A13" s="12" t="s">
        <v>48</v>
      </c>
      <c r="B13" s="12" t="s">
        <v>49</v>
      </c>
      <c r="C13" s="13" t="s">
        <v>620</v>
      </c>
      <c r="D13" s="12"/>
      <c r="E13" s="12"/>
      <c r="F13" s="12">
        <v>0.5</v>
      </c>
      <c r="G13" s="12"/>
      <c r="H13" s="13">
        <f t="shared" si="0"/>
        <v>50</v>
      </c>
      <c r="I13" s="13">
        <f t="shared" si="1"/>
        <v>0.5</v>
      </c>
      <c r="J13" s="14"/>
    </row>
    <row r="14" spans="1:11">
      <c r="A14" s="12" t="s">
        <v>50</v>
      </c>
      <c r="B14" s="12" t="s">
        <v>51</v>
      </c>
      <c r="C14" s="13" t="s">
        <v>620</v>
      </c>
      <c r="D14" s="12"/>
      <c r="E14" s="12"/>
      <c r="F14" s="12">
        <v>0.8</v>
      </c>
      <c r="G14" s="12">
        <v>1</v>
      </c>
      <c r="H14" s="13">
        <f t="shared" si="0"/>
        <v>180</v>
      </c>
      <c r="I14" s="13">
        <f t="shared" si="1"/>
        <v>1.8</v>
      </c>
      <c r="J14" s="14"/>
    </row>
    <row r="15" spans="1:11">
      <c r="A15" s="12" t="s">
        <v>52</v>
      </c>
      <c r="B15" s="12" t="s">
        <v>53</v>
      </c>
      <c r="C15" s="13" t="s">
        <v>620</v>
      </c>
      <c r="D15" s="12"/>
      <c r="E15" s="12"/>
      <c r="F15" s="12"/>
      <c r="G15" s="12"/>
      <c r="H15" s="13">
        <f t="shared" si="0"/>
        <v>0</v>
      </c>
      <c r="I15" s="13">
        <f t="shared" si="1"/>
        <v>0</v>
      </c>
      <c r="J15" s="14"/>
    </row>
    <row r="16" spans="1:11">
      <c r="A16" s="12" t="s">
        <v>54</v>
      </c>
      <c r="B16" s="12" t="s">
        <v>55</v>
      </c>
      <c r="C16" s="13" t="s">
        <v>620</v>
      </c>
      <c r="D16" s="12"/>
      <c r="E16" s="12"/>
      <c r="F16" s="12"/>
      <c r="G16" s="12"/>
      <c r="H16" s="13">
        <f t="shared" si="0"/>
        <v>0</v>
      </c>
      <c r="I16" s="13">
        <f t="shared" si="1"/>
        <v>0</v>
      </c>
      <c r="J16" s="14"/>
    </row>
    <row r="17" spans="1:10">
      <c r="A17" s="12" t="s">
        <v>56</v>
      </c>
      <c r="B17" s="12" t="s">
        <v>57</v>
      </c>
      <c r="C17" s="13" t="s">
        <v>620</v>
      </c>
      <c r="D17" s="12"/>
      <c r="E17" s="12"/>
      <c r="F17" s="12"/>
      <c r="G17" s="12"/>
      <c r="H17" s="13">
        <f t="shared" ref="H17:H80" si="2">SUMPRODUCT($D$2:$G$2,D17:G17)</f>
        <v>0</v>
      </c>
      <c r="I17" s="13">
        <f t="shared" ref="I17:I80" si="3">SUM(D17:G17)</f>
        <v>0</v>
      </c>
      <c r="J17" s="14"/>
    </row>
    <row r="18" spans="1:10">
      <c r="A18" s="12" t="s">
        <v>58</v>
      </c>
      <c r="B18" s="12" t="s">
        <v>59</v>
      </c>
      <c r="C18" s="13" t="s">
        <v>620</v>
      </c>
      <c r="D18" s="12"/>
      <c r="E18" s="12"/>
      <c r="F18" s="12">
        <v>3.9</v>
      </c>
      <c r="G18" s="12">
        <v>1</v>
      </c>
      <c r="H18" s="13">
        <f t="shared" si="2"/>
        <v>490</v>
      </c>
      <c r="I18" s="13">
        <f t="shared" si="3"/>
        <v>4.9</v>
      </c>
      <c r="J18" s="14"/>
    </row>
    <row r="19" spans="1:10">
      <c r="A19" s="12" t="s">
        <v>60</v>
      </c>
      <c r="B19" s="12" t="s">
        <v>61</v>
      </c>
      <c r="C19" s="13" t="s">
        <v>620</v>
      </c>
      <c r="D19" s="12"/>
      <c r="E19" s="12"/>
      <c r="F19" s="12"/>
      <c r="G19" s="12"/>
      <c r="H19" s="13">
        <f t="shared" si="2"/>
        <v>0</v>
      </c>
      <c r="I19" s="13">
        <f t="shared" si="3"/>
        <v>0</v>
      </c>
      <c r="J19" s="14"/>
    </row>
    <row r="20" spans="1:10">
      <c r="A20" s="12" t="s">
        <v>62</v>
      </c>
      <c r="B20" s="12" t="s">
        <v>63</v>
      </c>
      <c r="C20" s="13" t="s">
        <v>620</v>
      </c>
      <c r="D20" s="12"/>
      <c r="E20" s="12"/>
      <c r="F20" s="12">
        <v>1</v>
      </c>
      <c r="G20" s="12"/>
      <c r="H20" s="13">
        <f t="shared" si="2"/>
        <v>100</v>
      </c>
      <c r="I20" s="13">
        <f t="shared" si="3"/>
        <v>1</v>
      </c>
      <c r="J20" s="14"/>
    </row>
    <row r="21" spans="1:10">
      <c r="A21" s="12" t="s">
        <v>64</v>
      </c>
      <c r="B21" s="12" t="s">
        <v>65</v>
      </c>
      <c r="C21" s="13" t="s">
        <v>620</v>
      </c>
      <c r="D21" s="12"/>
      <c r="E21" s="12"/>
      <c r="F21" s="12"/>
      <c r="G21" s="12">
        <v>3</v>
      </c>
      <c r="H21" s="13">
        <f t="shared" si="2"/>
        <v>300</v>
      </c>
      <c r="I21" s="13">
        <f t="shared" si="3"/>
        <v>3</v>
      </c>
      <c r="J21" s="14"/>
    </row>
    <row r="22" spans="1:10">
      <c r="A22" s="12" t="s">
        <v>66</v>
      </c>
      <c r="B22" s="12" t="s">
        <v>67</v>
      </c>
      <c r="C22" s="13" t="s">
        <v>620</v>
      </c>
      <c r="D22" s="12"/>
      <c r="E22" s="12"/>
      <c r="F22" s="12">
        <v>1</v>
      </c>
      <c r="G22" s="12">
        <v>2</v>
      </c>
      <c r="H22" s="13">
        <f t="shared" si="2"/>
        <v>300</v>
      </c>
      <c r="I22" s="13">
        <f t="shared" si="3"/>
        <v>3</v>
      </c>
      <c r="J22" s="14"/>
    </row>
    <row r="23" spans="1:10">
      <c r="A23" s="12" t="s">
        <v>68</v>
      </c>
      <c r="B23" s="12" t="s">
        <v>69</v>
      </c>
      <c r="C23" s="13" t="s">
        <v>620</v>
      </c>
      <c r="D23" s="12"/>
      <c r="E23" s="12"/>
      <c r="F23" s="12">
        <v>2</v>
      </c>
      <c r="G23" s="12">
        <v>4</v>
      </c>
      <c r="H23" s="13">
        <f t="shared" si="2"/>
        <v>600</v>
      </c>
      <c r="I23" s="13">
        <f t="shared" si="3"/>
        <v>6</v>
      </c>
      <c r="J23" s="14"/>
    </row>
    <row r="24" spans="1:10">
      <c r="A24" s="12" t="s">
        <v>70</v>
      </c>
      <c r="B24" s="12" t="s">
        <v>71</v>
      </c>
      <c r="C24" s="13" t="s">
        <v>620</v>
      </c>
      <c r="D24" s="12"/>
      <c r="E24" s="12"/>
      <c r="F24" s="12"/>
      <c r="G24" s="12"/>
      <c r="H24" s="13">
        <f t="shared" si="2"/>
        <v>0</v>
      </c>
      <c r="I24" s="13">
        <f t="shared" si="3"/>
        <v>0</v>
      </c>
      <c r="J24" s="14"/>
    </row>
    <row r="25" spans="1:10">
      <c r="A25" s="12" t="s">
        <v>72</v>
      </c>
      <c r="B25" s="12" t="s">
        <v>73</v>
      </c>
      <c r="C25" s="13" t="s">
        <v>620</v>
      </c>
      <c r="D25" s="12"/>
      <c r="E25" s="12"/>
      <c r="F25" s="12"/>
      <c r="G25" s="12"/>
      <c r="H25" s="13">
        <f t="shared" si="2"/>
        <v>0</v>
      </c>
      <c r="I25" s="13">
        <f t="shared" si="3"/>
        <v>0</v>
      </c>
      <c r="J25" s="14"/>
    </row>
    <row r="26" spans="1:10">
      <c r="A26" s="12" t="s">
        <v>74</v>
      </c>
      <c r="B26" s="12" t="s">
        <v>75</v>
      </c>
      <c r="C26" s="13" t="s">
        <v>620</v>
      </c>
      <c r="D26" s="12"/>
      <c r="E26" s="12"/>
      <c r="F26" s="12"/>
      <c r="G26" s="12"/>
      <c r="H26" s="13">
        <f t="shared" si="2"/>
        <v>0</v>
      </c>
      <c r="I26" s="13">
        <f t="shared" si="3"/>
        <v>0</v>
      </c>
      <c r="J26" s="14"/>
    </row>
    <row r="27" spans="1:10">
      <c r="A27" s="12" t="s">
        <v>76</v>
      </c>
      <c r="B27" s="12" t="s">
        <v>77</v>
      </c>
      <c r="C27" s="13" t="s">
        <v>620</v>
      </c>
      <c r="D27" s="12"/>
      <c r="E27" s="12"/>
      <c r="F27" s="12"/>
      <c r="G27" s="12"/>
      <c r="H27" s="13">
        <f t="shared" si="2"/>
        <v>0</v>
      </c>
      <c r="I27" s="13">
        <f t="shared" si="3"/>
        <v>0</v>
      </c>
      <c r="J27" s="14"/>
    </row>
    <row r="28" spans="1:10">
      <c r="A28" s="12" t="s">
        <v>78</v>
      </c>
      <c r="B28" s="12" t="s">
        <v>79</v>
      </c>
      <c r="C28" s="13" t="s">
        <v>620</v>
      </c>
      <c r="D28" s="12"/>
      <c r="E28" s="12"/>
      <c r="F28" s="12"/>
      <c r="G28" s="12"/>
      <c r="H28" s="13">
        <f t="shared" si="2"/>
        <v>0</v>
      </c>
      <c r="I28" s="13">
        <f t="shared" si="3"/>
        <v>0</v>
      </c>
      <c r="J28" s="14"/>
    </row>
    <row r="29" spans="1:10">
      <c r="A29" s="12" t="s">
        <v>80</v>
      </c>
      <c r="B29" s="12" t="s">
        <v>81</v>
      </c>
      <c r="C29" s="13" t="s">
        <v>620</v>
      </c>
      <c r="D29" s="12"/>
      <c r="E29" s="12"/>
      <c r="F29" s="12"/>
      <c r="G29" s="12"/>
      <c r="H29" s="13">
        <f t="shared" si="2"/>
        <v>0</v>
      </c>
      <c r="I29" s="13">
        <f t="shared" si="3"/>
        <v>0</v>
      </c>
      <c r="J29" s="14"/>
    </row>
    <row r="30" spans="1:10">
      <c r="A30" s="12" t="s">
        <v>82</v>
      </c>
      <c r="B30" s="12" t="s">
        <v>83</v>
      </c>
      <c r="C30" s="13" t="s">
        <v>620</v>
      </c>
      <c r="D30" s="12"/>
      <c r="E30" s="12"/>
      <c r="F30" s="12"/>
      <c r="G30" s="12"/>
      <c r="H30" s="13">
        <f t="shared" si="2"/>
        <v>0</v>
      </c>
      <c r="I30" s="13">
        <f t="shared" si="3"/>
        <v>0</v>
      </c>
      <c r="J30" s="14"/>
    </row>
    <row r="31" spans="1:10">
      <c r="A31" s="12" t="s">
        <v>84</v>
      </c>
      <c r="B31" s="12" t="s">
        <v>85</v>
      </c>
      <c r="C31" s="13" t="s">
        <v>620</v>
      </c>
      <c r="D31" s="12"/>
      <c r="E31" s="12"/>
      <c r="F31" s="12"/>
      <c r="G31" s="12"/>
      <c r="H31" s="13">
        <f t="shared" si="2"/>
        <v>0</v>
      </c>
      <c r="I31" s="13">
        <f t="shared" si="3"/>
        <v>0</v>
      </c>
      <c r="J31" s="14"/>
    </row>
    <row r="32" spans="1:10">
      <c r="A32" s="12" t="s">
        <v>87</v>
      </c>
      <c r="B32" s="12" t="s">
        <v>88</v>
      </c>
      <c r="C32" s="13" t="s">
        <v>620</v>
      </c>
      <c r="D32" s="12"/>
      <c r="E32" s="12"/>
      <c r="F32" s="12"/>
      <c r="G32" s="12"/>
      <c r="H32" s="13">
        <f t="shared" si="2"/>
        <v>0</v>
      </c>
      <c r="I32" s="13">
        <f t="shared" si="3"/>
        <v>0</v>
      </c>
      <c r="J32" s="14"/>
    </row>
    <row r="33" spans="1:10">
      <c r="A33" s="12" t="s">
        <v>89</v>
      </c>
      <c r="B33" s="12" t="s">
        <v>90</v>
      </c>
      <c r="C33" s="13" t="s">
        <v>620</v>
      </c>
      <c r="D33" s="12"/>
      <c r="E33" s="12"/>
      <c r="F33" s="12"/>
      <c r="G33" s="12"/>
      <c r="H33" s="13">
        <f t="shared" si="2"/>
        <v>0</v>
      </c>
      <c r="I33" s="13">
        <f t="shared" si="3"/>
        <v>0</v>
      </c>
      <c r="J33" s="14"/>
    </row>
    <row r="34" spans="1:10">
      <c r="A34" s="12" t="s">
        <v>91</v>
      </c>
      <c r="B34" s="12" t="s">
        <v>92</v>
      </c>
      <c r="C34" s="13" t="s">
        <v>620</v>
      </c>
      <c r="D34" s="12"/>
      <c r="E34" s="12"/>
      <c r="F34" s="12"/>
      <c r="G34" s="12"/>
      <c r="H34" s="13">
        <f t="shared" si="2"/>
        <v>0</v>
      </c>
      <c r="I34" s="13">
        <f t="shared" si="3"/>
        <v>0</v>
      </c>
      <c r="J34" s="14"/>
    </row>
    <row r="35" spans="1:10">
      <c r="A35" s="12" t="s">
        <v>93</v>
      </c>
      <c r="B35" s="12" t="s">
        <v>94</v>
      </c>
      <c r="C35" s="13" t="s">
        <v>620</v>
      </c>
      <c r="D35" s="12"/>
      <c r="E35" s="12"/>
      <c r="F35" s="12"/>
      <c r="G35" s="12"/>
      <c r="H35" s="13">
        <f t="shared" si="2"/>
        <v>0</v>
      </c>
      <c r="I35" s="13">
        <f t="shared" si="3"/>
        <v>0</v>
      </c>
      <c r="J35" s="14"/>
    </row>
    <row r="36" spans="1:10">
      <c r="A36" s="12" t="s">
        <v>95</v>
      </c>
      <c r="B36" s="12" t="s">
        <v>96</v>
      </c>
      <c r="C36" s="13" t="s">
        <v>620</v>
      </c>
      <c r="D36" s="12"/>
      <c r="E36" s="12"/>
      <c r="F36" s="12">
        <v>1</v>
      </c>
      <c r="G36" s="12">
        <v>2</v>
      </c>
      <c r="H36" s="13">
        <f t="shared" si="2"/>
        <v>300</v>
      </c>
      <c r="I36" s="13">
        <f t="shared" si="3"/>
        <v>3</v>
      </c>
      <c r="J36" s="14"/>
    </row>
    <row r="37" spans="1:10">
      <c r="A37" s="12" t="s">
        <v>97</v>
      </c>
      <c r="B37" s="12" t="s">
        <v>98</v>
      </c>
      <c r="C37" s="13" t="s">
        <v>620</v>
      </c>
      <c r="D37" s="12"/>
      <c r="E37" s="12"/>
      <c r="F37" s="12"/>
      <c r="G37" s="12"/>
      <c r="H37" s="13">
        <f t="shared" si="2"/>
        <v>0</v>
      </c>
      <c r="I37" s="13">
        <f t="shared" si="3"/>
        <v>0</v>
      </c>
      <c r="J37" s="14"/>
    </row>
    <row r="38" spans="1:10">
      <c r="A38" s="12" t="s">
        <v>99</v>
      </c>
      <c r="B38" s="12" t="s">
        <v>100</v>
      </c>
      <c r="C38" s="13" t="s">
        <v>620</v>
      </c>
      <c r="D38" s="12"/>
      <c r="E38" s="12"/>
      <c r="F38" s="12">
        <v>1</v>
      </c>
      <c r="G38" s="12">
        <v>1</v>
      </c>
      <c r="H38" s="13">
        <f t="shared" si="2"/>
        <v>200</v>
      </c>
      <c r="I38" s="13">
        <f t="shared" si="3"/>
        <v>2</v>
      </c>
      <c r="J38" s="14"/>
    </row>
    <row r="39" spans="1:10">
      <c r="A39" s="12" t="s">
        <v>101</v>
      </c>
      <c r="B39" s="12" t="s">
        <v>102</v>
      </c>
      <c r="C39" s="13" t="s">
        <v>620</v>
      </c>
      <c r="D39" s="12"/>
      <c r="E39" s="12"/>
      <c r="F39" s="12"/>
      <c r="G39" s="12">
        <v>1</v>
      </c>
      <c r="H39" s="13">
        <f t="shared" si="2"/>
        <v>100</v>
      </c>
      <c r="I39" s="13">
        <f t="shared" si="3"/>
        <v>1</v>
      </c>
      <c r="J39" s="14"/>
    </row>
    <row r="40" spans="1:10">
      <c r="A40" s="12" t="s">
        <v>103</v>
      </c>
      <c r="B40" s="12" t="s">
        <v>104</v>
      </c>
      <c r="C40" s="13" t="s">
        <v>620</v>
      </c>
      <c r="D40" s="12"/>
      <c r="E40" s="12"/>
      <c r="F40" s="12"/>
      <c r="G40" s="12">
        <v>1</v>
      </c>
      <c r="H40" s="13">
        <f t="shared" si="2"/>
        <v>100</v>
      </c>
      <c r="I40" s="13">
        <f t="shared" si="3"/>
        <v>1</v>
      </c>
      <c r="J40" s="14"/>
    </row>
    <row r="41" spans="1:10">
      <c r="A41" s="12" t="s">
        <v>105</v>
      </c>
      <c r="B41" s="12" t="s">
        <v>106</v>
      </c>
      <c r="C41" s="13" t="s">
        <v>620</v>
      </c>
      <c r="D41" s="12"/>
      <c r="E41" s="12"/>
      <c r="F41" s="12"/>
      <c r="G41" s="12"/>
      <c r="H41" s="13">
        <f t="shared" si="2"/>
        <v>0</v>
      </c>
      <c r="I41" s="13">
        <f t="shared" si="3"/>
        <v>0</v>
      </c>
      <c r="J41" s="14"/>
    </row>
    <row r="42" spans="1:10">
      <c r="A42" s="12" t="s">
        <v>107</v>
      </c>
      <c r="B42" s="12" t="s">
        <v>108</v>
      </c>
      <c r="C42" s="13" t="s">
        <v>620</v>
      </c>
      <c r="D42" s="12"/>
      <c r="E42" s="12"/>
      <c r="F42" s="12">
        <v>1</v>
      </c>
      <c r="G42" s="12">
        <v>1</v>
      </c>
      <c r="H42" s="13">
        <f t="shared" si="2"/>
        <v>200</v>
      </c>
      <c r="I42" s="13">
        <f t="shared" si="3"/>
        <v>2</v>
      </c>
      <c r="J42" s="14"/>
    </row>
    <row r="43" spans="1:10">
      <c r="A43" s="12" t="s">
        <v>109</v>
      </c>
      <c r="B43" s="12" t="s">
        <v>110</v>
      </c>
      <c r="C43" s="13" t="s">
        <v>620</v>
      </c>
      <c r="D43" s="12"/>
      <c r="E43" s="12"/>
      <c r="F43" s="12">
        <v>1</v>
      </c>
      <c r="G43" s="12"/>
      <c r="H43" s="13">
        <f t="shared" si="2"/>
        <v>100</v>
      </c>
      <c r="I43" s="13">
        <f t="shared" si="3"/>
        <v>1</v>
      </c>
      <c r="J43" s="14"/>
    </row>
    <row r="44" spans="1:10">
      <c r="A44" s="12" t="s">
        <v>111</v>
      </c>
      <c r="B44" s="12" t="s">
        <v>112</v>
      </c>
      <c r="C44" s="13" t="s">
        <v>620</v>
      </c>
      <c r="D44" s="12"/>
      <c r="E44" s="12"/>
      <c r="F44" s="12">
        <v>1</v>
      </c>
      <c r="G44" s="12">
        <v>1</v>
      </c>
      <c r="H44" s="13">
        <f t="shared" si="2"/>
        <v>200</v>
      </c>
      <c r="I44" s="13">
        <f t="shared" si="3"/>
        <v>2</v>
      </c>
      <c r="J44" s="14"/>
    </row>
    <row r="45" spans="1:10">
      <c r="A45" s="12" t="s">
        <v>113</v>
      </c>
      <c r="B45" s="12" t="s">
        <v>114</v>
      </c>
      <c r="C45" s="13" t="s">
        <v>620</v>
      </c>
      <c r="D45" s="12"/>
      <c r="E45" s="12"/>
      <c r="F45" s="12"/>
      <c r="G45" s="12"/>
      <c r="H45" s="13">
        <f t="shared" si="2"/>
        <v>0</v>
      </c>
      <c r="I45" s="13">
        <f t="shared" si="3"/>
        <v>0</v>
      </c>
      <c r="J45" s="14"/>
    </row>
    <row r="46" spans="1:10">
      <c r="A46" s="12" t="s">
        <v>115</v>
      </c>
      <c r="B46" s="12" t="s">
        <v>116</v>
      </c>
      <c r="C46" s="13" t="s">
        <v>620</v>
      </c>
      <c r="D46" s="12"/>
      <c r="E46" s="12"/>
      <c r="F46" s="12">
        <v>2</v>
      </c>
      <c r="G46" s="12">
        <v>2.5</v>
      </c>
      <c r="H46" s="13">
        <f t="shared" si="2"/>
        <v>450</v>
      </c>
      <c r="I46" s="13">
        <f t="shared" si="3"/>
        <v>4.5</v>
      </c>
      <c r="J46" s="14"/>
    </row>
    <row r="47" spans="1:10">
      <c r="A47" s="12" t="s">
        <v>117</v>
      </c>
      <c r="B47" s="12" t="s">
        <v>118</v>
      </c>
      <c r="C47" s="13" t="s">
        <v>620</v>
      </c>
      <c r="D47" s="12"/>
      <c r="E47" s="12"/>
      <c r="F47" s="12"/>
      <c r="G47" s="12"/>
      <c r="H47" s="13">
        <f t="shared" si="2"/>
        <v>0</v>
      </c>
      <c r="I47" s="13">
        <f t="shared" si="3"/>
        <v>0</v>
      </c>
      <c r="J47" s="14"/>
    </row>
    <row r="48" spans="1:10">
      <c r="A48" s="12" t="s">
        <v>119</v>
      </c>
      <c r="B48" s="12" t="s">
        <v>120</v>
      </c>
      <c r="C48" s="13" t="s">
        <v>620</v>
      </c>
      <c r="D48" s="12"/>
      <c r="E48" s="12"/>
      <c r="F48" s="12">
        <v>3.5</v>
      </c>
      <c r="G48" s="12">
        <v>1</v>
      </c>
      <c r="H48" s="13">
        <f t="shared" si="2"/>
        <v>450</v>
      </c>
      <c r="I48" s="13">
        <f t="shared" si="3"/>
        <v>4.5</v>
      </c>
      <c r="J48" s="14"/>
    </row>
    <row r="49" spans="1:10">
      <c r="A49" s="12" t="s">
        <v>121</v>
      </c>
      <c r="B49" s="12" t="s">
        <v>51</v>
      </c>
      <c r="C49" s="13" t="s">
        <v>620</v>
      </c>
      <c r="D49" s="12"/>
      <c r="E49" s="12"/>
      <c r="F49" s="12"/>
      <c r="G49" s="12"/>
      <c r="H49" s="13">
        <f t="shared" si="2"/>
        <v>0</v>
      </c>
      <c r="I49" s="13">
        <f t="shared" si="3"/>
        <v>0</v>
      </c>
      <c r="J49" s="14"/>
    </row>
    <row r="50" spans="1:10">
      <c r="A50" s="12" t="s">
        <v>122</v>
      </c>
      <c r="B50" s="12" t="s">
        <v>123</v>
      </c>
      <c r="C50" s="13" t="s">
        <v>620</v>
      </c>
      <c r="D50" s="12"/>
      <c r="E50" s="12"/>
      <c r="F50" s="12"/>
      <c r="G50" s="12">
        <v>1</v>
      </c>
      <c r="H50" s="13">
        <f t="shared" si="2"/>
        <v>100</v>
      </c>
      <c r="I50" s="13">
        <f t="shared" si="3"/>
        <v>1</v>
      </c>
      <c r="J50" s="14"/>
    </row>
    <row r="51" spans="1:10">
      <c r="A51" s="12" t="s">
        <v>124</v>
      </c>
      <c r="B51" s="12" t="s">
        <v>125</v>
      </c>
      <c r="C51" s="13" t="s">
        <v>620</v>
      </c>
      <c r="D51" s="12"/>
      <c r="E51" s="12"/>
      <c r="F51" s="12">
        <v>1</v>
      </c>
      <c r="G51" s="12"/>
      <c r="H51" s="13">
        <f t="shared" si="2"/>
        <v>100</v>
      </c>
      <c r="I51" s="13">
        <f t="shared" si="3"/>
        <v>1</v>
      </c>
      <c r="J51" s="14"/>
    </row>
    <row r="52" spans="1:10">
      <c r="A52" s="12" t="s">
        <v>126</v>
      </c>
      <c r="B52" s="12" t="s">
        <v>127</v>
      </c>
      <c r="C52" s="13" t="s">
        <v>620</v>
      </c>
      <c r="D52" s="12"/>
      <c r="E52" s="12"/>
      <c r="F52" s="12"/>
      <c r="G52" s="12"/>
      <c r="H52" s="13">
        <f t="shared" si="2"/>
        <v>0</v>
      </c>
      <c r="I52" s="13">
        <f t="shared" si="3"/>
        <v>0</v>
      </c>
      <c r="J52" s="14"/>
    </row>
    <row r="53" spans="1:10">
      <c r="A53" s="12" t="s">
        <v>128</v>
      </c>
      <c r="B53" s="12" t="s">
        <v>129</v>
      </c>
      <c r="C53" s="13" t="s">
        <v>620</v>
      </c>
      <c r="D53" s="12"/>
      <c r="E53" s="12"/>
      <c r="F53" s="12"/>
      <c r="G53" s="12"/>
      <c r="H53" s="13">
        <f t="shared" si="2"/>
        <v>0</v>
      </c>
      <c r="I53" s="13">
        <f t="shared" si="3"/>
        <v>0</v>
      </c>
      <c r="J53" s="14"/>
    </row>
    <row r="54" spans="1:10">
      <c r="A54" s="12" t="s">
        <v>130</v>
      </c>
      <c r="B54" s="12" t="s">
        <v>131</v>
      </c>
      <c r="C54" s="13" t="s">
        <v>620</v>
      </c>
      <c r="D54" s="12"/>
      <c r="E54" s="12"/>
      <c r="F54" s="12"/>
      <c r="G54" s="12"/>
      <c r="H54" s="13">
        <f t="shared" si="2"/>
        <v>0</v>
      </c>
      <c r="I54" s="13">
        <f t="shared" si="3"/>
        <v>0</v>
      </c>
      <c r="J54" s="14"/>
    </row>
    <row r="55" spans="1:10">
      <c r="A55" s="12" t="s">
        <v>132</v>
      </c>
      <c r="B55" s="12" t="s">
        <v>133</v>
      </c>
      <c r="C55" s="13" t="s">
        <v>620</v>
      </c>
      <c r="D55" s="12"/>
      <c r="E55" s="12"/>
      <c r="F55" s="12"/>
      <c r="G55" s="12"/>
      <c r="H55" s="13">
        <f t="shared" si="2"/>
        <v>0</v>
      </c>
      <c r="I55" s="13">
        <f t="shared" si="3"/>
        <v>0</v>
      </c>
      <c r="J55" s="14"/>
    </row>
    <row r="56" spans="1:10">
      <c r="A56" s="12" t="s">
        <v>134</v>
      </c>
      <c r="B56" s="12" t="s">
        <v>135</v>
      </c>
      <c r="C56" s="13" t="s">
        <v>620</v>
      </c>
      <c r="D56" s="12"/>
      <c r="E56" s="12"/>
      <c r="F56" s="12"/>
      <c r="G56" s="12"/>
      <c r="H56" s="13">
        <f t="shared" si="2"/>
        <v>0</v>
      </c>
      <c r="I56" s="13">
        <f t="shared" si="3"/>
        <v>0</v>
      </c>
      <c r="J56" s="14"/>
    </row>
    <row r="57" spans="1:10">
      <c r="A57" s="37" t="s">
        <v>622</v>
      </c>
      <c r="B57" s="12" t="s">
        <v>136</v>
      </c>
      <c r="C57" s="13" t="s">
        <v>620</v>
      </c>
      <c r="D57" s="12"/>
      <c r="E57" s="12"/>
      <c r="F57" s="12"/>
      <c r="G57" s="12"/>
      <c r="H57" s="13">
        <f t="shared" si="2"/>
        <v>0</v>
      </c>
      <c r="I57" s="13">
        <f t="shared" si="3"/>
        <v>0</v>
      </c>
      <c r="J57" s="14"/>
    </row>
    <row r="58" spans="1:10">
      <c r="A58" s="12" t="s">
        <v>137</v>
      </c>
      <c r="B58" s="12" t="s">
        <v>138</v>
      </c>
      <c r="C58" s="13" t="s">
        <v>620</v>
      </c>
      <c r="D58" s="12"/>
      <c r="E58" s="12"/>
      <c r="F58" s="12"/>
      <c r="G58" s="12"/>
      <c r="H58" s="13">
        <f t="shared" si="2"/>
        <v>0</v>
      </c>
      <c r="I58" s="13">
        <f t="shared" si="3"/>
        <v>0</v>
      </c>
      <c r="J58" s="14"/>
    </row>
    <row r="59" spans="1:10">
      <c r="A59" s="12" t="s">
        <v>139</v>
      </c>
      <c r="B59" s="12" t="s">
        <v>140</v>
      </c>
      <c r="C59" s="13" t="s">
        <v>620</v>
      </c>
      <c r="D59" s="12"/>
      <c r="E59" s="12"/>
      <c r="F59" s="12"/>
      <c r="G59" s="12"/>
      <c r="H59" s="13">
        <f t="shared" si="2"/>
        <v>0</v>
      </c>
      <c r="I59" s="13">
        <f t="shared" si="3"/>
        <v>0</v>
      </c>
      <c r="J59" s="14"/>
    </row>
    <row r="60" spans="1:10">
      <c r="A60" s="12" t="s">
        <v>141</v>
      </c>
      <c r="B60" s="12" t="s">
        <v>142</v>
      </c>
      <c r="C60" s="13" t="s">
        <v>620</v>
      </c>
      <c r="D60" s="12"/>
      <c r="E60" s="12"/>
      <c r="F60" s="12"/>
      <c r="G60" s="12"/>
      <c r="H60" s="13">
        <f t="shared" si="2"/>
        <v>0</v>
      </c>
      <c r="I60" s="13">
        <f t="shared" si="3"/>
        <v>0</v>
      </c>
      <c r="J60" s="14"/>
    </row>
    <row r="61" spans="1:10">
      <c r="A61" s="12" t="s">
        <v>143</v>
      </c>
      <c r="B61" s="12" t="s">
        <v>144</v>
      </c>
      <c r="C61" s="13" t="s">
        <v>620</v>
      </c>
      <c r="D61" s="12"/>
      <c r="E61" s="12"/>
      <c r="F61" s="12"/>
      <c r="G61" s="12"/>
      <c r="H61" s="13">
        <f t="shared" si="2"/>
        <v>0</v>
      </c>
      <c r="I61" s="13">
        <f t="shared" si="3"/>
        <v>0</v>
      </c>
      <c r="J61" s="14"/>
    </row>
    <row r="62" spans="1:10">
      <c r="A62" s="12" t="s">
        <v>145</v>
      </c>
      <c r="B62" s="12" t="s">
        <v>146</v>
      </c>
      <c r="C62" s="13" t="s">
        <v>620</v>
      </c>
      <c r="D62" s="12"/>
      <c r="E62" s="12"/>
      <c r="F62" s="12"/>
      <c r="G62" s="12"/>
      <c r="H62" s="13">
        <f t="shared" si="2"/>
        <v>0</v>
      </c>
      <c r="I62" s="13">
        <f t="shared" si="3"/>
        <v>0</v>
      </c>
      <c r="J62" s="14"/>
    </row>
    <row r="63" spans="1:10">
      <c r="A63" s="12" t="s">
        <v>147</v>
      </c>
      <c r="B63" s="12" t="s">
        <v>148</v>
      </c>
      <c r="C63" s="13" t="s">
        <v>620</v>
      </c>
      <c r="D63" s="12"/>
      <c r="E63" s="12"/>
      <c r="F63" s="12"/>
      <c r="G63" s="12"/>
      <c r="H63" s="13">
        <f t="shared" si="2"/>
        <v>0</v>
      </c>
      <c r="I63" s="13">
        <f t="shared" si="3"/>
        <v>0</v>
      </c>
      <c r="J63" s="14"/>
    </row>
    <row r="64" spans="1:10">
      <c r="A64" s="12" t="s">
        <v>149</v>
      </c>
      <c r="B64" s="12" t="s">
        <v>150</v>
      </c>
      <c r="C64" s="13" t="s">
        <v>620</v>
      </c>
      <c r="D64" s="12"/>
      <c r="E64" s="12"/>
      <c r="F64" s="12"/>
      <c r="G64" s="12"/>
      <c r="H64" s="13">
        <f t="shared" si="2"/>
        <v>0</v>
      </c>
      <c r="I64" s="13">
        <f t="shared" si="3"/>
        <v>0</v>
      </c>
      <c r="J64" s="14"/>
    </row>
    <row r="65" spans="1:10">
      <c r="A65" s="12" t="s">
        <v>151</v>
      </c>
      <c r="B65" s="12" t="s">
        <v>152</v>
      </c>
      <c r="C65" s="13" t="s">
        <v>620</v>
      </c>
      <c r="D65" s="12"/>
      <c r="E65" s="12"/>
      <c r="F65" s="12"/>
      <c r="G65" s="12"/>
      <c r="H65" s="13">
        <f t="shared" si="2"/>
        <v>0</v>
      </c>
      <c r="I65" s="13">
        <f t="shared" si="3"/>
        <v>0</v>
      </c>
      <c r="J65" s="14"/>
    </row>
    <row r="66" spans="1:10">
      <c r="A66" s="12" t="s">
        <v>153</v>
      </c>
      <c r="B66" s="12" t="s">
        <v>154</v>
      </c>
      <c r="C66" s="13" t="s">
        <v>620</v>
      </c>
      <c r="D66" s="12"/>
      <c r="E66" s="12"/>
      <c r="F66" s="12">
        <v>2.7</v>
      </c>
      <c r="G66" s="12">
        <v>1</v>
      </c>
      <c r="H66" s="13">
        <f t="shared" si="2"/>
        <v>370</v>
      </c>
      <c r="I66" s="13">
        <f t="shared" si="3"/>
        <v>3.7</v>
      </c>
      <c r="J66" s="14"/>
    </row>
    <row r="67" spans="1:10">
      <c r="A67" s="12" t="s">
        <v>155</v>
      </c>
      <c r="B67" s="12" t="s">
        <v>156</v>
      </c>
      <c r="C67" s="13" t="s">
        <v>620</v>
      </c>
      <c r="D67" s="12"/>
      <c r="E67" s="12"/>
      <c r="F67" s="12">
        <v>1</v>
      </c>
      <c r="G67" s="12">
        <v>1</v>
      </c>
      <c r="H67" s="13">
        <f t="shared" si="2"/>
        <v>200</v>
      </c>
      <c r="I67" s="13">
        <f t="shared" si="3"/>
        <v>2</v>
      </c>
      <c r="J67" s="14"/>
    </row>
    <row r="68" spans="1:10">
      <c r="A68" s="12" t="s">
        <v>157</v>
      </c>
      <c r="B68" s="12" t="s">
        <v>158</v>
      </c>
      <c r="C68" s="13" t="s">
        <v>620</v>
      </c>
      <c r="D68" s="12"/>
      <c r="E68" s="12"/>
      <c r="F68" s="12">
        <v>1</v>
      </c>
      <c r="G68" s="12">
        <v>1.5</v>
      </c>
      <c r="H68" s="13">
        <f t="shared" si="2"/>
        <v>250</v>
      </c>
      <c r="I68" s="13">
        <f t="shared" si="3"/>
        <v>2.5</v>
      </c>
      <c r="J68" s="14"/>
    </row>
    <row r="69" spans="1:10">
      <c r="A69" s="37" t="s">
        <v>159</v>
      </c>
      <c r="B69" s="12" t="s">
        <v>160</v>
      </c>
      <c r="C69" s="13" t="s">
        <v>620</v>
      </c>
      <c r="D69" s="12"/>
      <c r="E69" s="12"/>
      <c r="F69" s="12"/>
      <c r="G69" s="12"/>
      <c r="H69" s="13">
        <f t="shared" si="2"/>
        <v>0</v>
      </c>
      <c r="I69" s="13">
        <f t="shared" si="3"/>
        <v>0</v>
      </c>
      <c r="J69" s="14"/>
    </row>
    <row r="70" spans="1:10">
      <c r="A70" s="37" t="s">
        <v>161</v>
      </c>
      <c r="B70" s="12" t="s">
        <v>162</v>
      </c>
      <c r="C70" s="13" t="s">
        <v>620</v>
      </c>
      <c r="D70" s="12"/>
      <c r="E70" s="12"/>
      <c r="F70" s="12"/>
      <c r="G70" s="12">
        <v>2</v>
      </c>
      <c r="H70" s="13">
        <f t="shared" si="2"/>
        <v>200</v>
      </c>
      <c r="I70" s="13">
        <f t="shared" si="3"/>
        <v>2</v>
      </c>
      <c r="J70" s="14"/>
    </row>
    <row r="71" spans="1:10">
      <c r="A71" s="37" t="s">
        <v>163</v>
      </c>
      <c r="B71" s="12" t="s">
        <v>164</v>
      </c>
      <c r="C71" s="13" t="s">
        <v>620</v>
      </c>
      <c r="D71" s="12"/>
      <c r="E71" s="12"/>
      <c r="F71" s="12"/>
      <c r="G71" s="12">
        <v>1</v>
      </c>
      <c r="H71" s="13">
        <f t="shared" si="2"/>
        <v>100</v>
      </c>
      <c r="I71" s="13">
        <f t="shared" si="3"/>
        <v>1</v>
      </c>
      <c r="J71" s="14"/>
    </row>
    <row r="72" spans="1:10">
      <c r="A72" s="37" t="s">
        <v>165</v>
      </c>
      <c r="B72" s="12" t="s">
        <v>166</v>
      </c>
      <c r="C72" s="13" t="s">
        <v>620</v>
      </c>
      <c r="D72" s="12"/>
      <c r="E72" s="12"/>
      <c r="F72" s="12"/>
      <c r="G72" s="12"/>
      <c r="H72" s="13">
        <f t="shared" si="2"/>
        <v>0</v>
      </c>
      <c r="I72" s="13">
        <f t="shared" si="3"/>
        <v>0</v>
      </c>
      <c r="J72" s="14"/>
    </row>
    <row r="73" spans="1:10">
      <c r="A73" s="37" t="s">
        <v>167</v>
      </c>
      <c r="B73" s="12" t="s">
        <v>168</v>
      </c>
      <c r="C73" s="13" t="s">
        <v>620</v>
      </c>
      <c r="D73" s="12"/>
      <c r="E73" s="12"/>
      <c r="F73" s="12"/>
      <c r="G73" s="12"/>
      <c r="H73" s="13">
        <f t="shared" si="2"/>
        <v>0</v>
      </c>
      <c r="I73" s="13">
        <f t="shared" si="3"/>
        <v>0</v>
      </c>
      <c r="J73" s="14"/>
    </row>
    <row r="74" spans="1:10">
      <c r="A74" s="37" t="s">
        <v>169</v>
      </c>
      <c r="B74" s="12" t="s">
        <v>170</v>
      </c>
      <c r="C74" s="13" t="s">
        <v>620</v>
      </c>
      <c r="D74" s="12"/>
      <c r="E74" s="12"/>
      <c r="F74" s="12"/>
      <c r="G74" s="12">
        <v>1</v>
      </c>
      <c r="H74" s="13">
        <f t="shared" si="2"/>
        <v>100</v>
      </c>
      <c r="I74" s="13">
        <f t="shared" si="3"/>
        <v>1</v>
      </c>
      <c r="J74" s="14"/>
    </row>
    <row r="75" spans="1:10">
      <c r="A75" s="37" t="s">
        <v>171</v>
      </c>
      <c r="B75" s="12" t="s">
        <v>172</v>
      </c>
      <c r="C75" s="13" t="s">
        <v>620</v>
      </c>
      <c r="D75" s="12"/>
      <c r="E75" s="12"/>
      <c r="F75" s="12"/>
      <c r="G75" s="12"/>
      <c r="H75" s="13">
        <f t="shared" si="2"/>
        <v>0</v>
      </c>
      <c r="I75" s="13">
        <f t="shared" si="3"/>
        <v>0</v>
      </c>
      <c r="J75" s="14"/>
    </row>
    <row r="76" spans="1:10">
      <c r="A76" s="37" t="s">
        <v>173</v>
      </c>
      <c r="B76" s="12" t="s">
        <v>174</v>
      </c>
      <c r="C76" s="13" t="s">
        <v>620</v>
      </c>
      <c r="D76" s="12"/>
      <c r="E76" s="12"/>
      <c r="F76" s="12"/>
      <c r="G76" s="12"/>
      <c r="H76" s="13">
        <f t="shared" si="2"/>
        <v>0</v>
      </c>
      <c r="I76" s="13">
        <f t="shared" si="3"/>
        <v>0</v>
      </c>
      <c r="J76" s="14"/>
    </row>
    <row r="77" spans="1:10">
      <c r="A77" s="37" t="s">
        <v>175</v>
      </c>
      <c r="B77" s="12" t="s">
        <v>176</v>
      </c>
      <c r="C77" s="13" t="s">
        <v>620</v>
      </c>
      <c r="D77" s="12"/>
      <c r="E77" s="12"/>
      <c r="F77" s="12"/>
      <c r="G77" s="12"/>
      <c r="H77" s="13">
        <f t="shared" si="2"/>
        <v>0</v>
      </c>
      <c r="I77" s="13">
        <f t="shared" si="3"/>
        <v>0</v>
      </c>
      <c r="J77" s="14"/>
    </row>
    <row r="78" spans="1:10">
      <c r="A78" s="37" t="s">
        <v>177</v>
      </c>
      <c r="B78" s="12" t="s">
        <v>178</v>
      </c>
      <c r="C78" s="13" t="s">
        <v>620</v>
      </c>
      <c r="D78" s="12"/>
      <c r="E78" s="12"/>
      <c r="F78" s="12"/>
      <c r="G78" s="12"/>
      <c r="H78" s="13">
        <f t="shared" si="2"/>
        <v>0</v>
      </c>
      <c r="I78" s="13">
        <f t="shared" si="3"/>
        <v>0</v>
      </c>
      <c r="J78" s="14"/>
    </row>
    <row r="79" spans="1:10">
      <c r="A79" s="37" t="s">
        <v>179</v>
      </c>
      <c r="B79" s="12" t="s">
        <v>180</v>
      </c>
      <c r="C79" s="13" t="s">
        <v>620</v>
      </c>
      <c r="D79" s="12"/>
      <c r="E79" s="12"/>
      <c r="F79" s="12"/>
      <c r="G79" s="12">
        <v>1</v>
      </c>
      <c r="H79" s="13">
        <f t="shared" si="2"/>
        <v>100</v>
      </c>
      <c r="I79" s="13">
        <f t="shared" si="3"/>
        <v>1</v>
      </c>
      <c r="J79" s="14"/>
    </row>
    <row r="80" spans="1:10">
      <c r="A80" s="37" t="s">
        <v>181</v>
      </c>
      <c r="B80" s="12" t="s">
        <v>182</v>
      </c>
      <c r="C80" s="13" t="s">
        <v>620</v>
      </c>
      <c r="D80" s="12"/>
      <c r="E80" s="12"/>
      <c r="F80" s="12"/>
      <c r="G80" s="12"/>
      <c r="H80" s="13">
        <f t="shared" si="2"/>
        <v>0</v>
      </c>
      <c r="I80" s="13">
        <f t="shared" si="3"/>
        <v>0</v>
      </c>
      <c r="J80" s="14"/>
    </row>
    <row r="81" spans="1:10">
      <c r="A81" s="37" t="s">
        <v>183</v>
      </c>
      <c r="B81" s="12" t="s">
        <v>184</v>
      </c>
      <c r="C81" s="13" t="s">
        <v>620</v>
      </c>
      <c r="D81" s="12"/>
      <c r="E81" s="12"/>
      <c r="F81" s="12"/>
      <c r="G81" s="12"/>
      <c r="H81" s="13">
        <f t="shared" ref="H81:H144" si="4">SUMPRODUCT($D$2:$G$2,D81:G81)</f>
        <v>0</v>
      </c>
      <c r="I81" s="13">
        <f t="shared" ref="I81:I144" si="5">SUM(D81:G81)</f>
        <v>0</v>
      </c>
      <c r="J81" s="14"/>
    </row>
    <row r="82" spans="1:10">
      <c r="A82" s="37" t="s">
        <v>185</v>
      </c>
      <c r="B82" s="12" t="s">
        <v>186</v>
      </c>
      <c r="C82" s="13" t="s">
        <v>620</v>
      </c>
      <c r="D82" s="12"/>
      <c r="E82" s="12"/>
      <c r="F82" s="12"/>
      <c r="G82" s="12">
        <v>1</v>
      </c>
      <c r="H82" s="13">
        <f t="shared" si="4"/>
        <v>100</v>
      </c>
      <c r="I82" s="13">
        <f t="shared" si="5"/>
        <v>1</v>
      </c>
      <c r="J82" s="14"/>
    </row>
    <row r="83" spans="1:10">
      <c r="A83" s="39" t="s">
        <v>187</v>
      </c>
      <c r="B83" s="5" t="s">
        <v>188</v>
      </c>
      <c r="C83" s="10" t="s">
        <v>620</v>
      </c>
      <c r="D83" s="5"/>
      <c r="E83" s="5"/>
      <c r="F83" s="5"/>
      <c r="G83" s="5"/>
      <c r="H83" s="10">
        <f t="shared" si="4"/>
        <v>0</v>
      </c>
      <c r="I83" s="10">
        <f t="shared" si="5"/>
        <v>0</v>
      </c>
      <c r="J83" s="14"/>
    </row>
    <row r="84" spans="1:10">
      <c r="A84" s="39" t="s">
        <v>189</v>
      </c>
      <c r="B84" s="5" t="s">
        <v>190</v>
      </c>
      <c r="C84" s="10" t="s">
        <v>620</v>
      </c>
      <c r="D84" s="5"/>
      <c r="E84" s="5"/>
      <c r="F84" s="5"/>
      <c r="G84" s="5"/>
      <c r="H84" s="10">
        <f t="shared" si="4"/>
        <v>0</v>
      </c>
      <c r="I84" s="10">
        <f t="shared" si="5"/>
        <v>0</v>
      </c>
      <c r="J84" s="14"/>
    </row>
    <row r="85" spans="1:10">
      <c r="A85" s="39" t="s">
        <v>191</v>
      </c>
      <c r="B85" s="5" t="s">
        <v>192</v>
      </c>
      <c r="C85" s="10" t="s">
        <v>620</v>
      </c>
      <c r="D85" s="5"/>
      <c r="E85" s="5"/>
      <c r="F85" s="5">
        <v>1</v>
      </c>
      <c r="G85" s="5">
        <v>1</v>
      </c>
      <c r="H85" s="10">
        <f t="shared" si="4"/>
        <v>200</v>
      </c>
      <c r="I85" s="10">
        <f t="shared" si="5"/>
        <v>2</v>
      </c>
      <c r="J85" s="14"/>
    </row>
    <row r="86" spans="1:10">
      <c r="A86" s="39" t="s">
        <v>193</v>
      </c>
      <c r="B86" s="5" t="s">
        <v>194</v>
      </c>
      <c r="C86" s="10" t="s">
        <v>620</v>
      </c>
      <c r="D86" s="5"/>
      <c r="E86" s="5"/>
      <c r="F86" s="5"/>
      <c r="G86" s="5"/>
      <c r="H86" s="10">
        <f t="shared" si="4"/>
        <v>0</v>
      </c>
      <c r="I86" s="10">
        <f t="shared" si="5"/>
        <v>0</v>
      </c>
      <c r="J86" s="14"/>
    </row>
    <row r="87" spans="1:10">
      <c r="A87" s="39" t="s">
        <v>195</v>
      </c>
      <c r="B87" s="5" t="s">
        <v>196</v>
      </c>
      <c r="C87" s="10" t="s">
        <v>620</v>
      </c>
      <c r="D87" s="5"/>
      <c r="E87" s="5"/>
      <c r="F87" s="5">
        <v>1</v>
      </c>
      <c r="G87" s="5"/>
      <c r="H87" s="10">
        <f t="shared" si="4"/>
        <v>100</v>
      </c>
      <c r="I87" s="10">
        <f t="shared" si="5"/>
        <v>1</v>
      </c>
      <c r="J87" s="14"/>
    </row>
    <row r="88" spans="1:10">
      <c r="A88" s="39" t="s">
        <v>197</v>
      </c>
      <c r="B88" s="5" t="s">
        <v>198</v>
      </c>
      <c r="C88" s="10" t="s">
        <v>620</v>
      </c>
      <c r="D88" s="5"/>
      <c r="E88" s="5"/>
      <c r="F88" s="5"/>
      <c r="G88" s="5">
        <v>2</v>
      </c>
      <c r="H88" s="10">
        <f t="shared" si="4"/>
        <v>200</v>
      </c>
      <c r="I88" s="10">
        <f t="shared" si="5"/>
        <v>2</v>
      </c>
      <c r="J88" s="14"/>
    </row>
    <row r="89" spans="1:10">
      <c r="A89" s="39" t="s">
        <v>199</v>
      </c>
      <c r="B89" s="5" t="s">
        <v>200</v>
      </c>
      <c r="C89" s="10" t="s">
        <v>620</v>
      </c>
      <c r="D89" s="5"/>
      <c r="E89" s="5"/>
      <c r="F89" s="5"/>
      <c r="G89" s="5">
        <v>2</v>
      </c>
      <c r="H89" s="10">
        <f t="shared" si="4"/>
        <v>200</v>
      </c>
      <c r="I89" s="10">
        <f t="shared" si="5"/>
        <v>2</v>
      </c>
      <c r="J89" s="14"/>
    </row>
    <row r="90" spans="1:10">
      <c r="A90" s="39" t="s">
        <v>201</v>
      </c>
      <c r="B90" s="5" t="s">
        <v>202</v>
      </c>
      <c r="C90" s="10" t="s">
        <v>620</v>
      </c>
      <c r="D90" s="5"/>
      <c r="E90" s="5"/>
      <c r="F90" s="5"/>
      <c r="G90" s="5"/>
      <c r="H90" s="10">
        <f t="shared" si="4"/>
        <v>0</v>
      </c>
      <c r="I90" s="10">
        <f t="shared" si="5"/>
        <v>0</v>
      </c>
      <c r="J90" s="14"/>
    </row>
    <row r="91" spans="1:10">
      <c r="A91" s="39" t="s">
        <v>203</v>
      </c>
      <c r="B91" s="5" t="s">
        <v>204</v>
      </c>
      <c r="C91" s="10" t="s">
        <v>620</v>
      </c>
      <c r="D91" s="5"/>
      <c r="E91" s="5"/>
      <c r="F91" s="5"/>
      <c r="G91" s="5"/>
      <c r="H91" s="10">
        <f t="shared" si="4"/>
        <v>0</v>
      </c>
      <c r="I91" s="10">
        <f t="shared" si="5"/>
        <v>0</v>
      </c>
      <c r="J91" s="14"/>
    </row>
    <row r="92" spans="1:10">
      <c r="A92" s="39" t="s">
        <v>205</v>
      </c>
      <c r="B92" s="5" t="s">
        <v>206</v>
      </c>
      <c r="C92" s="10" t="s">
        <v>620</v>
      </c>
      <c r="D92" s="5"/>
      <c r="E92" s="5"/>
      <c r="F92" s="5"/>
      <c r="G92" s="5"/>
      <c r="H92" s="10">
        <f t="shared" si="4"/>
        <v>0</v>
      </c>
      <c r="I92" s="10">
        <f t="shared" si="5"/>
        <v>0</v>
      </c>
      <c r="J92" s="14"/>
    </row>
    <row r="93" spans="1:10">
      <c r="A93" s="39" t="s">
        <v>207</v>
      </c>
      <c r="B93" s="5" t="s">
        <v>208</v>
      </c>
      <c r="C93" s="10" t="s">
        <v>620</v>
      </c>
      <c r="D93" s="5"/>
      <c r="E93" s="5"/>
      <c r="F93" s="5"/>
      <c r="G93" s="5"/>
      <c r="H93" s="10">
        <f t="shared" si="4"/>
        <v>0</v>
      </c>
      <c r="I93" s="10">
        <f t="shared" si="5"/>
        <v>0</v>
      </c>
      <c r="J93" s="14"/>
    </row>
    <row r="94" spans="1:10">
      <c r="A94" s="39" t="s">
        <v>209</v>
      </c>
      <c r="B94" s="5" t="s">
        <v>210</v>
      </c>
      <c r="C94" s="10" t="s">
        <v>620</v>
      </c>
      <c r="D94" s="5"/>
      <c r="E94" s="5"/>
      <c r="F94" s="5"/>
      <c r="G94" s="5"/>
      <c r="H94" s="10">
        <f t="shared" si="4"/>
        <v>0</v>
      </c>
      <c r="I94" s="10">
        <f t="shared" si="5"/>
        <v>0</v>
      </c>
      <c r="J94" s="14"/>
    </row>
    <row r="95" spans="1:10">
      <c r="A95" s="39" t="s">
        <v>211</v>
      </c>
      <c r="B95" s="5" t="s">
        <v>212</v>
      </c>
      <c r="C95" s="10" t="s">
        <v>620</v>
      </c>
      <c r="D95" s="5"/>
      <c r="E95" s="5"/>
      <c r="F95" s="5"/>
      <c r="G95" s="5"/>
      <c r="H95" s="10">
        <f t="shared" si="4"/>
        <v>0</v>
      </c>
      <c r="I95" s="10">
        <f t="shared" si="5"/>
        <v>0</v>
      </c>
      <c r="J95" s="14"/>
    </row>
    <row r="96" spans="1:10">
      <c r="A96" s="39" t="s">
        <v>213</v>
      </c>
      <c r="B96" s="5" t="s">
        <v>214</v>
      </c>
      <c r="C96" s="10" t="s">
        <v>620</v>
      </c>
      <c r="D96" s="5"/>
      <c r="E96" s="5"/>
      <c r="F96" s="5"/>
      <c r="G96" s="5"/>
      <c r="H96" s="10">
        <f t="shared" si="4"/>
        <v>0</v>
      </c>
      <c r="I96" s="10">
        <f t="shared" si="5"/>
        <v>0</v>
      </c>
      <c r="J96" s="14"/>
    </row>
    <row r="97" spans="1:10">
      <c r="A97" s="39" t="s">
        <v>215</v>
      </c>
      <c r="B97" s="5" t="s">
        <v>216</v>
      </c>
      <c r="C97" s="10" t="s">
        <v>620</v>
      </c>
      <c r="D97" s="5"/>
      <c r="E97" s="5"/>
      <c r="F97" s="5"/>
      <c r="G97" s="5"/>
      <c r="H97" s="10">
        <f t="shared" si="4"/>
        <v>0</v>
      </c>
      <c r="I97" s="10">
        <f t="shared" si="5"/>
        <v>0</v>
      </c>
      <c r="J97" s="14"/>
    </row>
    <row r="98" spans="1:10">
      <c r="A98" s="39" t="s">
        <v>217</v>
      </c>
      <c r="B98" s="5" t="s">
        <v>218</v>
      </c>
      <c r="C98" s="10" t="s">
        <v>620</v>
      </c>
      <c r="D98" s="5"/>
      <c r="E98" s="5"/>
      <c r="F98" s="5"/>
      <c r="G98" s="5"/>
      <c r="H98" s="10">
        <f t="shared" si="4"/>
        <v>0</v>
      </c>
      <c r="I98" s="10">
        <f t="shared" si="5"/>
        <v>0</v>
      </c>
      <c r="J98" s="14"/>
    </row>
    <row r="99" spans="1:10">
      <c r="A99" s="39" t="s">
        <v>219</v>
      </c>
      <c r="B99" s="5" t="s">
        <v>220</v>
      </c>
      <c r="C99" s="10" t="s">
        <v>620</v>
      </c>
      <c r="D99" s="5"/>
      <c r="E99" s="5"/>
      <c r="F99" s="5"/>
      <c r="G99" s="5"/>
      <c r="H99" s="10">
        <f t="shared" si="4"/>
        <v>0</v>
      </c>
      <c r="I99" s="10">
        <f t="shared" si="5"/>
        <v>0</v>
      </c>
      <c r="J99" s="14"/>
    </row>
    <row r="100" spans="1:10">
      <c r="A100" s="39" t="s">
        <v>221</v>
      </c>
      <c r="B100" s="5" t="s">
        <v>222</v>
      </c>
      <c r="C100" s="10" t="s">
        <v>620</v>
      </c>
      <c r="D100" s="5"/>
      <c r="E100" s="5"/>
      <c r="F100" s="5"/>
      <c r="G100" s="5"/>
      <c r="H100" s="10">
        <f t="shared" si="4"/>
        <v>0</v>
      </c>
      <c r="I100" s="10">
        <f t="shared" si="5"/>
        <v>0</v>
      </c>
      <c r="J100" s="14"/>
    </row>
    <row r="101" spans="1:10">
      <c r="A101" s="39" t="s">
        <v>223</v>
      </c>
      <c r="B101" s="5" t="s">
        <v>224</v>
      </c>
      <c r="C101" s="10" t="s">
        <v>620</v>
      </c>
      <c r="D101" s="5"/>
      <c r="E101" s="5"/>
      <c r="F101" s="5">
        <v>1</v>
      </c>
      <c r="G101" s="5"/>
      <c r="H101" s="10">
        <f t="shared" si="4"/>
        <v>100</v>
      </c>
      <c r="I101" s="10">
        <f t="shared" si="5"/>
        <v>1</v>
      </c>
      <c r="J101" s="14"/>
    </row>
    <row r="102" spans="1:10">
      <c r="A102" s="39" t="s">
        <v>225</v>
      </c>
      <c r="B102" s="5" t="s">
        <v>226</v>
      </c>
      <c r="C102" s="10" t="s">
        <v>620</v>
      </c>
      <c r="D102" s="5"/>
      <c r="E102" s="5"/>
      <c r="F102" s="5"/>
      <c r="G102" s="5">
        <v>1</v>
      </c>
      <c r="H102" s="10">
        <f t="shared" si="4"/>
        <v>100</v>
      </c>
      <c r="I102" s="10">
        <f t="shared" si="5"/>
        <v>1</v>
      </c>
      <c r="J102" s="14"/>
    </row>
    <row r="103" spans="1:10">
      <c r="A103" s="5">
        <v>20226113904</v>
      </c>
      <c r="B103" s="5" t="s">
        <v>227</v>
      </c>
      <c r="C103" s="10" t="s">
        <v>620</v>
      </c>
      <c r="D103" s="5"/>
      <c r="E103" s="5"/>
      <c r="F103" s="5"/>
      <c r="G103" s="5"/>
      <c r="H103" s="10">
        <f t="shared" si="4"/>
        <v>0</v>
      </c>
      <c r="I103" s="10">
        <f t="shared" si="5"/>
        <v>0</v>
      </c>
      <c r="J103" s="14"/>
    </row>
    <row r="104" spans="1:10">
      <c r="A104" s="39" t="s">
        <v>228</v>
      </c>
      <c r="B104" s="5" t="s">
        <v>229</v>
      </c>
      <c r="C104" s="10" t="s">
        <v>620</v>
      </c>
      <c r="D104" s="5"/>
      <c r="E104" s="5"/>
      <c r="F104" s="5"/>
      <c r="G104" s="5"/>
      <c r="H104" s="10">
        <f t="shared" si="4"/>
        <v>0</v>
      </c>
      <c r="I104" s="10">
        <f t="shared" si="5"/>
        <v>0</v>
      </c>
      <c r="J104" s="14"/>
    </row>
    <row r="105" spans="1:10">
      <c r="A105" s="39" t="s">
        <v>230</v>
      </c>
      <c r="B105" s="5" t="s">
        <v>231</v>
      </c>
      <c r="C105" s="10" t="s">
        <v>620</v>
      </c>
      <c r="D105" s="5"/>
      <c r="E105" s="5"/>
      <c r="F105" s="5"/>
      <c r="G105" s="5"/>
      <c r="H105" s="10">
        <f t="shared" si="4"/>
        <v>0</v>
      </c>
      <c r="I105" s="10">
        <f t="shared" si="5"/>
        <v>0</v>
      </c>
      <c r="J105" s="14"/>
    </row>
    <row r="106" spans="1:10">
      <c r="A106" s="39" t="s">
        <v>232</v>
      </c>
      <c r="B106" s="5" t="s">
        <v>233</v>
      </c>
      <c r="C106" s="10" t="s">
        <v>620</v>
      </c>
      <c r="D106" s="5"/>
      <c r="E106" s="5"/>
      <c r="F106" s="5">
        <v>1</v>
      </c>
      <c r="G106" s="5"/>
      <c r="H106" s="10">
        <f t="shared" si="4"/>
        <v>100</v>
      </c>
      <c r="I106" s="10">
        <f t="shared" si="5"/>
        <v>1</v>
      </c>
      <c r="J106" s="14"/>
    </row>
    <row r="107" spans="1:10">
      <c r="A107" s="39" t="s">
        <v>234</v>
      </c>
      <c r="B107" s="5" t="s">
        <v>235</v>
      </c>
      <c r="C107" s="10" t="s">
        <v>620</v>
      </c>
      <c r="D107" s="5"/>
      <c r="E107" s="5"/>
      <c r="F107" s="5">
        <v>1</v>
      </c>
      <c r="G107" s="5"/>
      <c r="H107" s="10">
        <f t="shared" si="4"/>
        <v>100</v>
      </c>
      <c r="I107" s="10">
        <f t="shared" si="5"/>
        <v>1</v>
      </c>
      <c r="J107" s="14"/>
    </row>
    <row r="108" spans="1:10">
      <c r="A108" s="39" t="s">
        <v>236</v>
      </c>
      <c r="B108" s="5" t="s">
        <v>237</v>
      </c>
      <c r="C108" s="10" t="s">
        <v>620</v>
      </c>
      <c r="D108" s="5"/>
      <c r="E108" s="5"/>
      <c r="F108" s="5"/>
      <c r="G108" s="5"/>
      <c r="H108" s="10">
        <f t="shared" si="4"/>
        <v>0</v>
      </c>
      <c r="I108" s="10">
        <f t="shared" si="5"/>
        <v>0</v>
      </c>
      <c r="J108" s="14"/>
    </row>
    <row r="109" spans="1:10">
      <c r="A109" s="39" t="s">
        <v>238</v>
      </c>
      <c r="B109" s="5" t="s">
        <v>239</v>
      </c>
      <c r="C109" s="10" t="s">
        <v>620</v>
      </c>
      <c r="D109" s="5"/>
      <c r="E109" s="5"/>
      <c r="F109" s="5"/>
      <c r="G109" s="5"/>
      <c r="H109" s="10">
        <f t="shared" si="4"/>
        <v>0</v>
      </c>
      <c r="I109" s="10">
        <f t="shared" si="5"/>
        <v>0</v>
      </c>
      <c r="J109" s="14"/>
    </row>
    <row r="110" spans="1:10">
      <c r="A110" s="39" t="s">
        <v>240</v>
      </c>
      <c r="B110" s="5" t="s">
        <v>241</v>
      </c>
      <c r="C110" s="10" t="s">
        <v>620</v>
      </c>
      <c r="D110" s="5"/>
      <c r="E110" s="5"/>
      <c r="F110" s="5"/>
      <c r="G110" s="5"/>
      <c r="H110" s="10">
        <f t="shared" si="4"/>
        <v>0</v>
      </c>
      <c r="I110" s="10">
        <f t="shared" si="5"/>
        <v>0</v>
      </c>
      <c r="J110" s="14"/>
    </row>
    <row r="111" spans="1:10">
      <c r="A111" s="39" t="s">
        <v>242</v>
      </c>
      <c r="B111" s="5" t="s">
        <v>243</v>
      </c>
      <c r="C111" s="10" t="s">
        <v>620</v>
      </c>
      <c r="D111" s="5"/>
      <c r="E111" s="5"/>
      <c r="F111" s="5"/>
      <c r="G111" s="5"/>
      <c r="H111" s="10">
        <f t="shared" si="4"/>
        <v>0</v>
      </c>
      <c r="I111" s="10">
        <f t="shared" si="5"/>
        <v>0</v>
      </c>
      <c r="J111" s="14"/>
    </row>
    <row r="112" spans="1:10">
      <c r="A112" s="39" t="s">
        <v>244</v>
      </c>
      <c r="B112" s="5" t="s">
        <v>245</v>
      </c>
      <c r="C112" s="10" t="s">
        <v>620</v>
      </c>
      <c r="D112" s="5"/>
      <c r="E112" s="5"/>
      <c r="F112" s="5"/>
      <c r="G112" s="5"/>
      <c r="H112" s="10">
        <f t="shared" si="4"/>
        <v>0</v>
      </c>
      <c r="I112" s="10">
        <f t="shared" si="5"/>
        <v>0</v>
      </c>
      <c r="J112" s="14"/>
    </row>
    <row r="113" spans="1:10">
      <c r="A113" s="39" t="s">
        <v>246</v>
      </c>
      <c r="B113" s="5" t="s">
        <v>247</v>
      </c>
      <c r="C113" s="10" t="s">
        <v>620</v>
      </c>
      <c r="D113" s="5"/>
      <c r="E113" s="5"/>
      <c r="F113" s="5"/>
      <c r="G113" s="5"/>
      <c r="H113" s="10">
        <f t="shared" si="4"/>
        <v>0</v>
      </c>
      <c r="I113" s="10">
        <f t="shared" si="5"/>
        <v>0</v>
      </c>
      <c r="J113" s="14"/>
    </row>
    <row r="114" spans="1:10">
      <c r="A114" s="39" t="s">
        <v>248</v>
      </c>
      <c r="B114" s="5" t="s">
        <v>249</v>
      </c>
      <c r="C114" s="10" t="s">
        <v>620</v>
      </c>
      <c r="D114" s="5"/>
      <c r="E114" s="5"/>
      <c r="F114" s="5"/>
      <c r="G114" s="5"/>
      <c r="H114" s="10">
        <f t="shared" si="4"/>
        <v>0</v>
      </c>
      <c r="I114" s="10">
        <f t="shared" si="5"/>
        <v>0</v>
      </c>
      <c r="J114" s="14"/>
    </row>
    <row r="115" spans="1:10">
      <c r="A115" s="39" t="s">
        <v>250</v>
      </c>
      <c r="B115" s="5" t="s">
        <v>251</v>
      </c>
      <c r="C115" s="10" t="s">
        <v>620</v>
      </c>
      <c r="D115" s="5"/>
      <c r="E115" s="5"/>
      <c r="F115" s="5"/>
      <c r="G115" s="5"/>
      <c r="H115" s="10">
        <f t="shared" si="4"/>
        <v>0</v>
      </c>
      <c r="I115" s="10">
        <f t="shared" si="5"/>
        <v>0</v>
      </c>
      <c r="J115" s="14"/>
    </row>
    <row r="116" spans="1:10">
      <c r="A116" s="39" t="s">
        <v>252</v>
      </c>
      <c r="B116" s="5" t="s">
        <v>253</v>
      </c>
      <c r="C116" s="10" t="s">
        <v>620</v>
      </c>
      <c r="D116" s="5"/>
      <c r="E116" s="5"/>
      <c r="F116" s="5"/>
      <c r="G116" s="5"/>
      <c r="H116" s="10">
        <f t="shared" si="4"/>
        <v>0</v>
      </c>
      <c r="I116" s="10">
        <f t="shared" si="5"/>
        <v>0</v>
      </c>
      <c r="J116" s="14"/>
    </row>
    <row r="117" spans="1:10">
      <c r="A117" s="39" t="s">
        <v>254</v>
      </c>
      <c r="B117" s="5" t="s">
        <v>255</v>
      </c>
      <c r="C117" s="10" t="s">
        <v>620</v>
      </c>
      <c r="D117" s="5"/>
      <c r="E117" s="5"/>
      <c r="F117" s="5"/>
      <c r="G117" s="5"/>
      <c r="H117" s="10">
        <f t="shared" si="4"/>
        <v>0</v>
      </c>
      <c r="I117" s="10">
        <f t="shared" si="5"/>
        <v>0</v>
      </c>
      <c r="J117" s="14"/>
    </row>
    <row r="118" spans="1:10">
      <c r="A118" s="39" t="s">
        <v>256</v>
      </c>
      <c r="B118" s="5" t="s">
        <v>257</v>
      </c>
      <c r="C118" s="10" t="s">
        <v>620</v>
      </c>
      <c r="D118" s="5"/>
      <c r="E118" s="5"/>
      <c r="F118" s="5"/>
      <c r="G118" s="5"/>
      <c r="H118" s="10">
        <f t="shared" si="4"/>
        <v>0</v>
      </c>
      <c r="I118" s="10">
        <f t="shared" si="5"/>
        <v>0</v>
      </c>
      <c r="J118" s="14"/>
    </row>
    <row r="119" spans="1:10">
      <c r="A119" s="39" t="s">
        <v>258</v>
      </c>
      <c r="B119" s="5" t="s">
        <v>259</v>
      </c>
      <c r="C119" s="10" t="s">
        <v>620</v>
      </c>
      <c r="D119" s="5"/>
      <c r="E119" s="5"/>
      <c r="F119" s="5"/>
      <c r="G119" s="5"/>
      <c r="H119" s="10">
        <f t="shared" si="4"/>
        <v>0</v>
      </c>
      <c r="I119" s="10">
        <f t="shared" si="5"/>
        <v>0</v>
      </c>
      <c r="J119" s="14"/>
    </row>
    <row r="120" spans="1:10">
      <c r="A120" s="39" t="s">
        <v>260</v>
      </c>
      <c r="B120" s="5" t="s">
        <v>261</v>
      </c>
      <c r="C120" s="10" t="s">
        <v>620</v>
      </c>
      <c r="D120" s="5"/>
      <c r="E120" s="5"/>
      <c r="F120" s="5">
        <v>1.25</v>
      </c>
      <c r="G120" s="5">
        <v>1</v>
      </c>
      <c r="H120" s="10">
        <f t="shared" si="4"/>
        <v>225</v>
      </c>
      <c r="I120" s="10">
        <f t="shared" si="5"/>
        <v>2.25</v>
      </c>
      <c r="J120" s="14"/>
    </row>
    <row r="121" spans="1:10">
      <c r="A121" s="39" t="s">
        <v>262</v>
      </c>
      <c r="B121" s="5" t="s">
        <v>263</v>
      </c>
      <c r="C121" s="10" t="s">
        <v>620</v>
      </c>
      <c r="D121" s="5"/>
      <c r="E121" s="5"/>
      <c r="F121" s="5"/>
      <c r="G121" s="5"/>
      <c r="H121" s="10">
        <f t="shared" si="4"/>
        <v>0</v>
      </c>
      <c r="I121" s="10">
        <f t="shared" si="5"/>
        <v>0</v>
      </c>
      <c r="J121" s="14"/>
    </row>
    <row r="122" spans="1:10">
      <c r="A122" s="39" t="s">
        <v>264</v>
      </c>
      <c r="B122" s="5" t="s">
        <v>265</v>
      </c>
      <c r="C122" s="10" t="s">
        <v>620</v>
      </c>
      <c r="D122" s="5"/>
      <c r="E122" s="5"/>
      <c r="F122" s="5"/>
      <c r="G122" s="5"/>
      <c r="H122" s="10">
        <f t="shared" si="4"/>
        <v>0</v>
      </c>
      <c r="I122" s="10">
        <f t="shared" si="5"/>
        <v>0</v>
      </c>
      <c r="J122" s="14"/>
    </row>
    <row r="123" spans="1:10">
      <c r="A123" s="39" t="s">
        <v>266</v>
      </c>
      <c r="B123" s="5" t="s">
        <v>267</v>
      </c>
      <c r="C123" s="10" t="s">
        <v>620</v>
      </c>
      <c r="D123" s="5"/>
      <c r="E123" s="5"/>
      <c r="F123" s="5">
        <v>0.25</v>
      </c>
      <c r="G123" s="5"/>
      <c r="H123" s="10">
        <f t="shared" si="4"/>
        <v>25</v>
      </c>
      <c r="I123" s="10">
        <f t="shared" si="5"/>
        <v>0.25</v>
      </c>
      <c r="J123" s="14"/>
    </row>
    <row r="124" spans="1:10">
      <c r="A124" s="39" t="s">
        <v>268</v>
      </c>
      <c r="B124" s="5" t="s">
        <v>269</v>
      </c>
      <c r="C124" s="10" t="s">
        <v>620</v>
      </c>
      <c r="D124" s="5"/>
      <c r="E124" s="5">
        <v>3.2</v>
      </c>
      <c r="F124" s="5">
        <v>3.8</v>
      </c>
      <c r="G124" s="5">
        <v>2</v>
      </c>
      <c r="H124" s="10">
        <f t="shared" si="4"/>
        <v>900</v>
      </c>
      <c r="I124" s="10">
        <f t="shared" si="5"/>
        <v>9</v>
      </c>
      <c r="J124" s="14"/>
    </row>
    <row r="125" spans="1:10">
      <c r="A125" s="39" t="s">
        <v>270</v>
      </c>
      <c r="B125" s="5" t="s">
        <v>271</v>
      </c>
      <c r="C125" s="10" t="s">
        <v>620</v>
      </c>
      <c r="D125" s="5"/>
      <c r="E125" s="5"/>
      <c r="F125" s="5"/>
      <c r="G125" s="5"/>
      <c r="H125" s="10">
        <f t="shared" si="4"/>
        <v>0</v>
      </c>
      <c r="I125" s="10">
        <f t="shared" si="5"/>
        <v>0</v>
      </c>
      <c r="J125" s="14"/>
    </row>
    <row r="126" spans="1:10">
      <c r="A126" s="39" t="s">
        <v>272</v>
      </c>
      <c r="B126" s="5" t="s">
        <v>273</v>
      </c>
      <c r="C126" s="10" t="s">
        <v>620</v>
      </c>
      <c r="D126" s="5"/>
      <c r="E126" s="5">
        <v>0.25</v>
      </c>
      <c r="F126" s="5">
        <v>1</v>
      </c>
      <c r="G126" s="5">
        <v>3</v>
      </c>
      <c r="H126" s="10">
        <f t="shared" si="4"/>
        <v>425</v>
      </c>
      <c r="I126" s="10">
        <f t="shared" si="5"/>
        <v>4.25</v>
      </c>
      <c r="J126" s="14"/>
    </row>
    <row r="127" spans="1:10">
      <c r="A127" s="39" t="s">
        <v>274</v>
      </c>
      <c r="B127" s="5" t="s">
        <v>275</v>
      </c>
      <c r="C127" s="10" t="s">
        <v>620</v>
      </c>
      <c r="D127" s="5"/>
      <c r="E127" s="5"/>
      <c r="F127" s="5"/>
      <c r="G127" s="5"/>
      <c r="H127" s="10">
        <f t="shared" si="4"/>
        <v>0</v>
      </c>
      <c r="I127" s="10">
        <f t="shared" si="5"/>
        <v>0</v>
      </c>
      <c r="J127" s="14"/>
    </row>
    <row r="128" spans="1:10">
      <c r="A128" s="5">
        <v>20236114428</v>
      </c>
      <c r="B128" s="5" t="s">
        <v>276</v>
      </c>
      <c r="C128" s="10" t="s">
        <v>620</v>
      </c>
      <c r="D128" s="5"/>
      <c r="E128" s="5">
        <v>0.25</v>
      </c>
      <c r="F128" s="5"/>
      <c r="G128" s="5"/>
      <c r="H128" s="10">
        <f t="shared" si="4"/>
        <v>25</v>
      </c>
      <c r="I128" s="10">
        <f t="shared" si="5"/>
        <v>0.25</v>
      </c>
      <c r="J128" s="14"/>
    </row>
    <row r="129" spans="1:10">
      <c r="A129" s="39" t="s">
        <v>277</v>
      </c>
      <c r="B129" s="5" t="s">
        <v>278</v>
      </c>
      <c r="C129" s="10" t="s">
        <v>620</v>
      </c>
      <c r="D129" s="5"/>
      <c r="E129" s="5"/>
      <c r="F129" s="5"/>
      <c r="G129" s="5"/>
      <c r="H129" s="10">
        <f t="shared" si="4"/>
        <v>0</v>
      </c>
      <c r="I129" s="10">
        <f t="shared" si="5"/>
        <v>0</v>
      </c>
      <c r="J129" s="14"/>
    </row>
    <row r="130" spans="1:10">
      <c r="A130" s="39" t="s">
        <v>279</v>
      </c>
      <c r="B130" s="5" t="s">
        <v>280</v>
      </c>
      <c r="C130" s="10" t="s">
        <v>620</v>
      </c>
      <c r="D130" s="5"/>
      <c r="E130" s="5">
        <v>2.95</v>
      </c>
      <c r="F130" s="5">
        <v>1</v>
      </c>
      <c r="G130" s="5">
        <v>1</v>
      </c>
      <c r="H130" s="10">
        <f t="shared" si="4"/>
        <v>495</v>
      </c>
      <c r="I130" s="10">
        <f t="shared" si="5"/>
        <v>4.95</v>
      </c>
      <c r="J130" s="14"/>
    </row>
    <row r="131" spans="1:10">
      <c r="A131" s="39" t="s">
        <v>281</v>
      </c>
      <c r="B131" s="5" t="s">
        <v>282</v>
      </c>
      <c r="C131" s="10" t="s">
        <v>620</v>
      </c>
      <c r="D131" s="5"/>
      <c r="E131" s="5"/>
      <c r="F131" s="5"/>
      <c r="G131" s="5"/>
      <c r="H131" s="10">
        <f t="shared" si="4"/>
        <v>0</v>
      </c>
      <c r="I131" s="10">
        <f t="shared" si="5"/>
        <v>0</v>
      </c>
      <c r="J131" s="14"/>
    </row>
    <row r="132" spans="1:10">
      <c r="A132" s="39" t="s">
        <v>283</v>
      </c>
      <c r="B132" s="5" t="s">
        <v>284</v>
      </c>
      <c r="C132" s="10" t="s">
        <v>620</v>
      </c>
      <c r="D132" s="5"/>
      <c r="E132" s="5"/>
      <c r="F132" s="5"/>
      <c r="G132" s="5"/>
      <c r="H132" s="10">
        <f t="shared" si="4"/>
        <v>0</v>
      </c>
      <c r="I132" s="10">
        <f t="shared" si="5"/>
        <v>0</v>
      </c>
      <c r="J132" s="14"/>
    </row>
    <row r="133" spans="1:10">
      <c r="A133" s="39" t="s">
        <v>285</v>
      </c>
      <c r="B133" s="5" t="s">
        <v>286</v>
      </c>
      <c r="C133" s="10" t="s">
        <v>620</v>
      </c>
      <c r="D133" s="5"/>
      <c r="E133" s="5"/>
      <c r="F133" s="5"/>
      <c r="G133" s="5"/>
      <c r="H133" s="10">
        <f t="shared" si="4"/>
        <v>0</v>
      </c>
      <c r="I133" s="10">
        <f t="shared" si="5"/>
        <v>0</v>
      </c>
      <c r="J133" s="14"/>
    </row>
    <row r="134" spans="1:10">
      <c r="A134" s="5" t="s">
        <v>287</v>
      </c>
      <c r="B134" s="5" t="s">
        <v>288</v>
      </c>
      <c r="C134" s="10" t="s">
        <v>620</v>
      </c>
      <c r="D134" s="5"/>
      <c r="E134" s="5"/>
      <c r="F134" s="5">
        <v>1</v>
      </c>
      <c r="G134" s="5"/>
      <c r="H134" s="10">
        <f t="shared" si="4"/>
        <v>100</v>
      </c>
      <c r="I134" s="10">
        <f t="shared" si="5"/>
        <v>1</v>
      </c>
      <c r="J134" s="14"/>
    </row>
    <row r="135" spans="1:10">
      <c r="A135" s="5" t="s">
        <v>289</v>
      </c>
      <c r="B135" s="5" t="s">
        <v>290</v>
      </c>
      <c r="C135" s="10" t="s">
        <v>620</v>
      </c>
      <c r="D135" s="5"/>
      <c r="E135" s="5"/>
      <c r="F135" s="5"/>
      <c r="G135" s="5"/>
      <c r="H135" s="10">
        <f t="shared" si="4"/>
        <v>0</v>
      </c>
      <c r="I135" s="10">
        <f t="shared" si="5"/>
        <v>0</v>
      </c>
      <c r="J135" s="14"/>
    </row>
    <row r="136" spans="1:10">
      <c r="A136" s="5" t="s">
        <v>291</v>
      </c>
      <c r="B136" s="5" t="s">
        <v>292</v>
      </c>
      <c r="C136" s="10" t="s">
        <v>620</v>
      </c>
      <c r="D136" s="5"/>
      <c r="E136" s="5">
        <v>0.5</v>
      </c>
      <c r="F136" s="5"/>
      <c r="G136" s="5">
        <v>1</v>
      </c>
      <c r="H136" s="10">
        <f t="shared" si="4"/>
        <v>150</v>
      </c>
      <c r="I136" s="10">
        <f t="shared" si="5"/>
        <v>1.5</v>
      </c>
      <c r="J136" s="14"/>
    </row>
    <row r="137" spans="1:10">
      <c r="A137" s="5" t="s">
        <v>293</v>
      </c>
      <c r="B137" s="5" t="s">
        <v>294</v>
      </c>
      <c r="C137" s="10" t="s">
        <v>620</v>
      </c>
      <c r="D137" s="5"/>
      <c r="E137" s="5"/>
      <c r="F137" s="5"/>
      <c r="G137" s="5">
        <v>1</v>
      </c>
      <c r="H137" s="10">
        <f t="shared" si="4"/>
        <v>100</v>
      </c>
      <c r="I137" s="10">
        <f t="shared" si="5"/>
        <v>1</v>
      </c>
      <c r="J137" s="14"/>
    </row>
    <row r="138" spans="1:10">
      <c r="A138" s="5" t="s">
        <v>295</v>
      </c>
      <c r="B138" s="5" t="s">
        <v>296</v>
      </c>
      <c r="C138" s="10" t="s">
        <v>620</v>
      </c>
      <c r="D138" s="5"/>
      <c r="E138" s="5"/>
      <c r="F138" s="5"/>
      <c r="G138" s="5"/>
      <c r="H138" s="10">
        <f t="shared" si="4"/>
        <v>0</v>
      </c>
      <c r="I138" s="10">
        <f t="shared" si="5"/>
        <v>0</v>
      </c>
      <c r="J138" s="14"/>
    </row>
    <row r="139" spans="1:10">
      <c r="A139" s="5" t="s">
        <v>297</v>
      </c>
      <c r="B139" s="5" t="s">
        <v>298</v>
      </c>
      <c r="C139" s="10" t="s">
        <v>620</v>
      </c>
      <c r="D139" s="5"/>
      <c r="E139" s="5"/>
      <c r="F139" s="5"/>
      <c r="G139" s="5">
        <v>2</v>
      </c>
      <c r="H139" s="10">
        <f t="shared" si="4"/>
        <v>200</v>
      </c>
      <c r="I139" s="10">
        <f t="shared" si="5"/>
        <v>2</v>
      </c>
      <c r="J139" s="14"/>
    </row>
    <row r="140" spans="1:10">
      <c r="A140" s="5" t="s">
        <v>299</v>
      </c>
      <c r="B140" s="5" t="s">
        <v>300</v>
      </c>
      <c r="C140" s="10" t="s">
        <v>620</v>
      </c>
      <c r="D140" s="5"/>
      <c r="E140" s="5"/>
      <c r="F140" s="5">
        <v>1</v>
      </c>
      <c r="G140" s="5"/>
      <c r="H140" s="10">
        <f t="shared" si="4"/>
        <v>100</v>
      </c>
      <c r="I140" s="10">
        <f t="shared" si="5"/>
        <v>1</v>
      </c>
      <c r="J140" s="14"/>
    </row>
    <row r="141" spans="1:10">
      <c r="A141" s="5" t="s">
        <v>301</v>
      </c>
      <c r="B141" s="5" t="s">
        <v>302</v>
      </c>
      <c r="C141" s="10" t="s">
        <v>620</v>
      </c>
      <c r="D141" s="5"/>
      <c r="E141" s="5"/>
      <c r="F141" s="5"/>
      <c r="G141" s="5">
        <v>1</v>
      </c>
      <c r="H141" s="10">
        <f t="shared" si="4"/>
        <v>100</v>
      </c>
      <c r="I141" s="10">
        <f t="shared" si="5"/>
        <v>1</v>
      </c>
      <c r="J141" s="14"/>
    </row>
    <row r="142" spans="1:10">
      <c r="A142" s="5" t="s">
        <v>303</v>
      </c>
      <c r="B142" s="5" t="s">
        <v>304</v>
      </c>
      <c r="C142" s="10" t="s">
        <v>620</v>
      </c>
      <c r="D142" s="5"/>
      <c r="E142" s="5"/>
      <c r="F142" s="5"/>
      <c r="G142" s="5"/>
      <c r="H142" s="10">
        <f t="shared" si="4"/>
        <v>0</v>
      </c>
      <c r="I142" s="10">
        <f t="shared" si="5"/>
        <v>0</v>
      </c>
      <c r="J142" s="14"/>
    </row>
    <row r="143" spans="1:10">
      <c r="A143" s="5" t="s">
        <v>305</v>
      </c>
      <c r="B143" s="5" t="s">
        <v>306</v>
      </c>
      <c r="C143" s="10" t="s">
        <v>620</v>
      </c>
      <c r="D143" s="5"/>
      <c r="E143" s="5"/>
      <c r="F143" s="5"/>
      <c r="G143" s="5"/>
      <c r="H143" s="10">
        <f t="shared" si="4"/>
        <v>0</v>
      </c>
      <c r="I143" s="10">
        <f t="shared" si="5"/>
        <v>0</v>
      </c>
      <c r="J143" s="14"/>
    </row>
    <row r="144" spans="1:10">
      <c r="A144" s="5" t="s">
        <v>307</v>
      </c>
      <c r="B144" s="5" t="s">
        <v>308</v>
      </c>
      <c r="C144" s="10" t="s">
        <v>620</v>
      </c>
      <c r="D144" s="5"/>
      <c r="E144" s="5"/>
      <c r="F144" s="5"/>
      <c r="G144" s="5">
        <v>1</v>
      </c>
      <c r="H144" s="10">
        <f t="shared" si="4"/>
        <v>100</v>
      </c>
      <c r="I144" s="10">
        <f t="shared" si="5"/>
        <v>1</v>
      </c>
      <c r="J144" s="14"/>
    </row>
    <row r="145" spans="1:10">
      <c r="A145" s="5" t="s">
        <v>309</v>
      </c>
      <c r="B145" s="5" t="s">
        <v>310</v>
      </c>
      <c r="C145" s="10" t="s">
        <v>620</v>
      </c>
      <c r="D145" s="5"/>
      <c r="E145" s="5"/>
      <c r="F145" s="5"/>
      <c r="G145" s="5"/>
      <c r="H145" s="10">
        <f t="shared" ref="H145:H208" si="6">SUMPRODUCT($D$2:$G$2,D145:G145)</f>
        <v>0</v>
      </c>
      <c r="I145" s="10">
        <f t="shared" ref="I145:I208" si="7">SUM(D145:G145)</f>
        <v>0</v>
      </c>
      <c r="J145" s="14"/>
    </row>
    <row r="146" spans="1:10">
      <c r="A146" s="5" t="s">
        <v>311</v>
      </c>
      <c r="B146" s="5" t="s">
        <v>312</v>
      </c>
      <c r="C146" s="10" t="s">
        <v>620</v>
      </c>
      <c r="D146" s="5"/>
      <c r="E146" s="5"/>
      <c r="F146" s="5"/>
      <c r="G146" s="5">
        <v>1</v>
      </c>
      <c r="H146" s="10">
        <f t="shared" si="6"/>
        <v>100</v>
      </c>
      <c r="I146" s="10">
        <f t="shared" si="7"/>
        <v>1</v>
      </c>
      <c r="J146" s="14"/>
    </row>
    <row r="147" spans="1:10">
      <c r="A147" s="5" t="s">
        <v>313</v>
      </c>
      <c r="B147" s="5" t="s">
        <v>314</v>
      </c>
      <c r="C147" s="10" t="s">
        <v>620</v>
      </c>
      <c r="D147" s="5"/>
      <c r="E147" s="5"/>
      <c r="F147" s="5"/>
      <c r="G147" s="5">
        <v>2</v>
      </c>
      <c r="H147" s="10">
        <f t="shared" si="6"/>
        <v>200</v>
      </c>
      <c r="I147" s="10">
        <f t="shared" si="7"/>
        <v>2</v>
      </c>
      <c r="J147" s="14"/>
    </row>
    <row r="148" spans="1:10">
      <c r="A148" s="5" t="s">
        <v>315</v>
      </c>
      <c r="B148" s="5" t="s">
        <v>316</v>
      </c>
      <c r="C148" s="10" t="s">
        <v>620</v>
      </c>
      <c r="D148" s="5"/>
      <c r="E148" s="5"/>
      <c r="F148" s="5"/>
      <c r="G148" s="5"/>
      <c r="H148" s="10">
        <f t="shared" si="6"/>
        <v>0</v>
      </c>
      <c r="I148" s="10">
        <f t="shared" si="7"/>
        <v>0</v>
      </c>
      <c r="J148" s="14"/>
    </row>
    <row r="149" spans="1:10">
      <c r="A149" s="5" t="s">
        <v>317</v>
      </c>
      <c r="B149" s="5" t="s">
        <v>318</v>
      </c>
      <c r="C149" s="10" t="s">
        <v>620</v>
      </c>
      <c r="D149" s="5"/>
      <c r="E149" s="5"/>
      <c r="F149" s="5"/>
      <c r="G149" s="5"/>
      <c r="H149" s="10">
        <f t="shared" si="6"/>
        <v>0</v>
      </c>
      <c r="I149" s="10">
        <f t="shared" si="7"/>
        <v>0</v>
      </c>
      <c r="J149" s="14"/>
    </row>
    <row r="150" spans="1:10">
      <c r="A150" s="5" t="s">
        <v>319</v>
      </c>
      <c r="B150" s="5" t="s">
        <v>320</v>
      </c>
      <c r="C150" s="10" t="s">
        <v>620</v>
      </c>
      <c r="D150" s="5"/>
      <c r="E150" s="5"/>
      <c r="F150" s="5"/>
      <c r="G150" s="5"/>
      <c r="H150" s="10">
        <f t="shared" si="6"/>
        <v>0</v>
      </c>
      <c r="I150" s="10">
        <f t="shared" si="7"/>
        <v>0</v>
      </c>
      <c r="J150" s="14"/>
    </row>
    <row r="151" spans="1:10">
      <c r="A151" s="5" t="s">
        <v>321</v>
      </c>
      <c r="B151" s="5" t="s">
        <v>322</v>
      </c>
      <c r="C151" s="10" t="s">
        <v>620</v>
      </c>
      <c r="D151" s="5"/>
      <c r="E151" s="5"/>
      <c r="F151" s="5"/>
      <c r="G151" s="5"/>
      <c r="H151" s="10">
        <f t="shared" si="6"/>
        <v>0</v>
      </c>
      <c r="I151" s="10">
        <f t="shared" si="7"/>
        <v>0</v>
      </c>
      <c r="J151" s="14"/>
    </row>
    <row r="152" spans="1:10">
      <c r="A152" s="5" t="s">
        <v>323</v>
      </c>
      <c r="B152" s="5" t="s">
        <v>324</v>
      </c>
      <c r="C152" s="10" t="s">
        <v>620</v>
      </c>
      <c r="D152" s="5"/>
      <c r="E152" s="5"/>
      <c r="F152" s="5"/>
      <c r="G152" s="5"/>
      <c r="H152" s="10">
        <f t="shared" si="6"/>
        <v>0</v>
      </c>
      <c r="I152" s="10">
        <f t="shared" si="7"/>
        <v>0</v>
      </c>
      <c r="J152" s="14"/>
    </row>
    <row r="153" spans="1:10">
      <c r="A153" s="5" t="s">
        <v>325</v>
      </c>
      <c r="B153" s="5" t="s">
        <v>326</v>
      </c>
      <c r="C153" s="10" t="s">
        <v>620</v>
      </c>
      <c r="D153" s="5"/>
      <c r="E153" s="5"/>
      <c r="F153" s="5"/>
      <c r="G153" s="5"/>
      <c r="H153" s="10">
        <f t="shared" si="6"/>
        <v>0</v>
      </c>
      <c r="I153" s="10">
        <f t="shared" si="7"/>
        <v>0</v>
      </c>
      <c r="J153" s="14"/>
    </row>
    <row r="154" spans="1:10">
      <c r="A154" s="5" t="s">
        <v>327</v>
      </c>
      <c r="B154" s="5" t="s">
        <v>328</v>
      </c>
      <c r="C154" s="10" t="s">
        <v>620</v>
      </c>
      <c r="D154" s="5"/>
      <c r="E154" s="5"/>
      <c r="F154" s="5"/>
      <c r="G154" s="5"/>
      <c r="H154" s="10">
        <f t="shared" si="6"/>
        <v>0</v>
      </c>
      <c r="I154" s="10">
        <f t="shared" si="7"/>
        <v>0</v>
      </c>
      <c r="J154" s="14"/>
    </row>
    <row r="155" spans="1:10">
      <c r="A155" s="5" t="s">
        <v>329</v>
      </c>
      <c r="B155" s="5" t="s">
        <v>330</v>
      </c>
      <c r="C155" s="10" t="s">
        <v>620</v>
      </c>
      <c r="D155" s="5"/>
      <c r="E155" s="5"/>
      <c r="F155" s="5"/>
      <c r="G155" s="5"/>
      <c r="H155" s="10">
        <f t="shared" si="6"/>
        <v>0</v>
      </c>
      <c r="I155" s="10">
        <f t="shared" si="7"/>
        <v>0</v>
      </c>
      <c r="J155" s="14"/>
    </row>
    <row r="156" spans="1:10">
      <c r="A156" s="5" t="s">
        <v>331</v>
      </c>
      <c r="B156" s="5" t="s">
        <v>332</v>
      </c>
      <c r="C156" s="10" t="s">
        <v>620</v>
      </c>
      <c r="D156" s="5"/>
      <c r="E156" s="5"/>
      <c r="F156" s="5"/>
      <c r="G156" s="5"/>
      <c r="H156" s="10">
        <f t="shared" si="6"/>
        <v>0</v>
      </c>
      <c r="I156" s="10">
        <f t="shared" si="7"/>
        <v>0</v>
      </c>
      <c r="J156" s="14"/>
    </row>
    <row r="157" spans="1:10">
      <c r="A157" s="5" t="s">
        <v>333</v>
      </c>
      <c r="B157" s="5" t="s">
        <v>334</v>
      </c>
      <c r="C157" s="10" t="s">
        <v>620</v>
      </c>
      <c r="D157" s="5"/>
      <c r="E157" s="5"/>
      <c r="F157" s="5"/>
      <c r="G157" s="5"/>
      <c r="H157" s="10">
        <f t="shared" si="6"/>
        <v>0</v>
      </c>
      <c r="I157" s="10">
        <f t="shared" si="7"/>
        <v>0</v>
      </c>
      <c r="J157" s="14"/>
    </row>
    <row r="158" spans="1:10">
      <c r="A158" s="5" t="s">
        <v>335</v>
      </c>
      <c r="B158" s="5" t="s">
        <v>336</v>
      </c>
      <c r="C158" s="10" t="s">
        <v>620</v>
      </c>
      <c r="D158" s="5"/>
      <c r="E158" s="5"/>
      <c r="F158" s="5">
        <v>1</v>
      </c>
      <c r="G158" s="5"/>
      <c r="H158" s="10">
        <f t="shared" si="6"/>
        <v>100</v>
      </c>
      <c r="I158" s="10">
        <f t="shared" si="7"/>
        <v>1</v>
      </c>
      <c r="J158" s="14"/>
    </row>
    <row r="159" spans="1:10">
      <c r="A159" s="5" t="s">
        <v>337</v>
      </c>
      <c r="B159" s="5" t="s">
        <v>338</v>
      </c>
      <c r="C159" s="10" t="s">
        <v>620</v>
      </c>
      <c r="D159" s="5"/>
      <c r="E159" s="5"/>
      <c r="F159" s="5"/>
      <c r="G159" s="5"/>
      <c r="H159" s="10">
        <f t="shared" si="6"/>
        <v>0</v>
      </c>
      <c r="I159" s="10">
        <f t="shared" si="7"/>
        <v>0</v>
      </c>
      <c r="J159" s="14"/>
    </row>
    <row r="160" spans="1:10">
      <c r="A160" s="5" t="s">
        <v>339</v>
      </c>
      <c r="B160" s="5" t="s">
        <v>340</v>
      </c>
      <c r="C160" s="10" t="s">
        <v>620</v>
      </c>
      <c r="D160" s="5"/>
      <c r="E160" s="5"/>
      <c r="F160" s="5"/>
      <c r="G160" s="5"/>
      <c r="H160" s="10">
        <f t="shared" si="6"/>
        <v>0</v>
      </c>
      <c r="I160" s="10">
        <f t="shared" si="7"/>
        <v>0</v>
      </c>
      <c r="J160" s="14"/>
    </row>
    <row r="161" spans="1:10">
      <c r="A161" s="5" t="s">
        <v>341</v>
      </c>
      <c r="B161" s="5" t="s">
        <v>342</v>
      </c>
      <c r="C161" s="10" t="s">
        <v>620</v>
      </c>
      <c r="D161" s="5"/>
      <c r="E161" s="5"/>
      <c r="F161" s="5"/>
      <c r="G161" s="5"/>
      <c r="H161" s="10">
        <f t="shared" si="6"/>
        <v>0</v>
      </c>
      <c r="I161" s="10">
        <f t="shared" si="7"/>
        <v>0</v>
      </c>
      <c r="J161" s="14"/>
    </row>
    <row r="162" spans="1:10">
      <c r="A162" s="5" t="s">
        <v>343</v>
      </c>
      <c r="B162" s="5" t="s">
        <v>344</v>
      </c>
      <c r="C162" s="10" t="s">
        <v>620</v>
      </c>
      <c r="D162" s="5"/>
      <c r="E162" s="5"/>
      <c r="F162" s="5"/>
      <c r="G162" s="5"/>
      <c r="H162" s="10">
        <f t="shared" si="6"/>
        <v>0</v>
      </c>
      <c r="I162" s="10">
        <f t="shared" si="7"/>
        <v>0</v>
      </c>
      <c r="J162" s="14"/>
    </row>
    <row r="163" spans="1:10">
      <c r="A163" s="5" t="s">
        <v>345</v>
      </c>
      <c r="B163" s="5" t="s">
        <v>346</v>
      </c>
      <c r="C163" s="10" t="s">
        <v>620</v>
      </c>
      <c r="D163" s="5"/>
      <c r="E163" s="5"/>
      <c r="F163" s="5">
        <v>1</v>
      </c>
      <c r="G163" s="5"/>
      <c r="H163" s="10">
        <f t="shared" si="6"/>
        <v>100</v>
      </c>
      <c r="I163" s="10">
        <f t="shared" si="7"/>
        <v>1</v>
      </c>
      <c r="J163" s="14"/>
    </row>
    <row r="164" spans="1:10">
      <c r="A164" s="5" t="s">
        <v>347</v>
      </c>
      <c r="B164" s="5" t="s">
        <v>348</v>
      </c>
      <c r="C164" s="10" t="s">
        <v>620</v>
      </c>
      <c r="D164" s="5"/>
      <c r="E164" s="5"/>
      <c r="F164" s="5"/>
      <c r="G164" s="5"/>
      <c r="H164" s="10">
        <f t="shared" si="6"/>
        <v>0</v>
      </c>
      <c r="I164" s="10">
        <f t="shared" si="7"/>
        <v>0</v>
      </c>
      <c r="J164" s="14"/>
    </row>
    <row r="165" spans="1:10">
      <c r="A165" s="5" t="s">
        <v>349</v>
      </c>
      <c r="B165" s="5" t="s">
        <v>350</v>
      </c>
      <c r="C165" s="10" t="s">
        <v>620</v>
      </c>
      <c r="D165" s="5"/>
      <c r="E165" s="5"/>
      <c r="F165" s="5"/>
      <c r="G165" s="5"/>
      <c r="H165" s="10">
        <f t="shared" si="6"/>
        <v>0</v>
      </c>
      <c r="I165" s="10">
        <f t="shared" si="7"/>
        <v>0</v>
      </c>
      <c r="J165" s="14"/>
    </row>
    <row r="166" spans="1:10">
      <c r="A166" s="5" t="s">
        <v>351</v>
      </c>
      <c r="B166" s="5" t="s">
        <v>352</v>
      </c>
      <c r="C166" s="10" t="s">
        <v>620</v>
      </c>
      <c r="D166" s="5"/>
      <c r="E166" s="5"/>
      <c r="F166" s="5"/>
      <c r="G166" s="5"/>
      <c r="H166" s="10">
        <f t="shared" si="6"/>
        <v>0</v>
      </c>
      <c r="I166" s="10">
        <f t="shared" si="7"/>
        <v>0</v>
      </c>
      <c r="J166" s="14"/>
    </row>
    <row r="167" spans="1:10">
      <c r="A167" s="5" t="s">
        <v>353</v>
      </c>
      <c r="B167" s="5" t="s">
        <v>354</v>
      </c>
      <c r="C167" s="10" t="s">
        <v>620</v>
      </c>
      <c r="D167" s="5"/>
      <c r="E167" s="5"/>
      <c r="F167" s="5"/>
      <c r="G167" s="5"/>
      <c r="H167" s="10">
        <f t="shared" si="6"/>
        <v>0</v>
      </c>
      <c r="I167" s="10">
        <f t="shared" si="7"/>
        <v>0</v>
      </c>
      <c r="J167" s="14"/>
    </row>
    <row r="168" spans="1:10">
      <c r="A168" s="4">
        <v>202361114601</v>
      </c>
      <c r="B168" s="4" t="s">
        <v>355</v>
      </c>
      <c r="C168" s="10" t="s">
        <v>620</v>
      </c>
      <c r="D168" s="5"/>
      <c r="E168" s="5"/>
      <c r="F168" s="5"/>
      <c r="G168" s="5"/>
      <c r="H168" s="10">
        <f t="shared" si="6"/>
        <v>0</v>
      </c>
      <c r="I168" s="10">
        <f t="shared" si="7"/>
        <v>0</v>
      </c>
      <c r="J168" s="14"/>
    </row>
    <row r="169" spans="1:10">
      <c r="A169" s="4">
        <v>202361114602</v>
      </c>
      <c r="B169" s="4" t="s">
        <v>356</v>
      </c>
      <c r="C169" s="10" t="s">
        <v>620</v>
      </c>
      <c r="D169" s="5"/>
      <c r="E169" s="5"/>
      <c r="F169" s="5"/>
      <c r="G169" s="5"/>
      <c r="H169" s="10">
        <f t="shared" si="6"/>
        <v>0</v>
      </c>
      <c r="I169" s="10">
        <f t="shared" si="7"/>
        <v>0</v>
      </c>
      <c r="J169" s="14"/>
    </row>
    <row r="170" spans="1:10">
      <c r="A170" s="4">
        <v>202361114603</v>
      </c>
      <c r="B170" s="4" t="s">
        <v>357</v>
      </c>
      <c r="C170" s="10" t="s">
        <v>620</v>
      </c>
      <c r="D170" s="5"/>
      <c r="E170" s="5"/>
      <c r="F170" s="5"/>
      <c r="G170" s="5"/>
      <c r="H170" s="10">
        <f t="shared" si="6"/>
        <v>0</v>
      </c>
      <c r="I170" s="10">
        <f t="shared" si="7"/>
        <v>0</v>
      </c>
      <c r="J170" s="14"/>
    </row>
    <row r="171" spans="1:10">
      <c r="A171" s="4">
        <v>202361114604</v>
      </c>
      <c r="B171" s="4" t="s">
        <v>358</v>
      </c>
      <c r="C171" s="10" t="s">
        <v>620</v>
      </c>
      <c r="D171" s="5"/>
      <c r="E171" s="5"/>
      <c r="F171" s="5"/>
      <c r="G171" s="5"/>
      <c r="H171" s="10">
        <f t="shared" si="6"/>
        <v>0</v>
      </c>
      <c r="I171" s="10">
        <f t="shared" si="7"/>
        <v>0</v>
      </c>
      <c r="J171" s="14"/>
    </row>
    <row r="172" spans="1:10">
      <c r="A172" s="4">
        <v>202361114605</v>
      </c>
      <c r="B172" s="4" t="s">
        <v>359</v>
      </c>
      <c r="C172" s="10" t="s">
        <v>620</v>
      </c>
      <c r="D172" s="5"/>
      <c r="E172" s="5"/>
      <c r="F172" s="5"/>
      <c r="G172" s="5"/>
      <c r="H172" s="10">
        <f t="shared" si="6"/>
        <v>0</v>
      </c>
      <c r="I172" s="10">
        <f t="shared" si="7"/>
        <v>0</v>
      </c>
      <c r="J172" s="14"/>
    </row>
    <row r="173" spans="1:10">
      <c r="A173" s="4">
        <v>202361114606</v>
      </c>
      <c r="B173" s="4" t="s">
        <v>360</v>
      </c>
      <c r="C173" s="10" t="s">
        <v>620</v>
      </c>
      <c r="D173" s="5"/>
      <c r="E173" s="5"/>
      <c r="F173" s="5"/>
      <c r="G173" s="5">
        <v>1</v>
      </c>
      <c r="H173" s="10">
        <f t="shared" si="6"/>
        <v>100</v>
      </c>
      <c r="I173" s="10">
        <f t="shared" si="7"/>
        <v>1</v>
      </c>
      <c r="J173" s="14"/>
    </row>
    <row r="174" spans="1:10">
      <c r="A174" s="4">
        <v>202361114607</v>
      </c>
      <c r="B174" s="4" t="s">
        <v>361</v>
      </c>
      <c r="C174" s="10" t="s">
        <v>620</v>
      </c>
      <c r="D174" s="5"/>
      <c r="E174" s="5"/>
      <c r="F174" s="5"/>
      <c r="G174" s="5">
        <v>1</v>
      </c>
      <c r="H174" s="10">
        <f t="shared" si="6"/>
        <v>100</v>
      </c>
      <c r="I174" s="10">
        <f t="shared" si="7"/>
        <v>1</v>
      </c>
      <c r="J174" s="14"/>
    </row>
    <row r="175" spans="1:10">
      <c r="A175" s="4">
        <v>202361114608</v>
      </c>
      <c r="B175" s="4" t="s">
        <v>362</v>
      </c>
      <c r="C175" s="10" t="s">
        <v>620</v>
      </c>
      <c r="D175" s="5"/>
      <c r="E175" s="5"/>
      <c r="F175" s="5"/>
      <c r="G175" s="5">
        <v>1</v>
      </c>
      <c r="H175" s="10">
        <f t="shared" si="6"/>
        <v>100</v>
      </c>
      <c r="I175" s="10">
        <f t="shared" si="7"/>
        <v>1</v>
      </c>
      <c r="J175" s="14"/>
    </row>
    <row r="176" spans="1:10">
      <c r="A176" s="4">
        <v>202361114609</v>
      </c>
      <c r="B176" s="4" t="s">
        <v>363</v>
      </c>
      <c r="C176" s="10" t="s">
        <v>620</v>
      </c>
      <c r="D176" s="5"/>
      <c r="E176" s="5"/>
      <c r="F176" s="5">
        <v>1</v>
      </c>
      <c r="G176" s="5"/>
      <c r="H176" s="10">
        <f t="shared" si="6"/>
        <v>100</v>
      </c>
      <c r="I176" s="10">
        <f t="shared" si="7"/>
        <v>1</v>
      </c>
      <c r="J176" s="14"/>
    </row>
    <row r="177" spans="1:10">
      <c r="A177" s="4">
        <v>202361114610</v>
      </c>
      <c r="B177" s="4" t="s">
        <v>364</v>
      </c>
      <c r="C177" s="10" t="s">
        <v>620</v>
      </c>
      <c r="D177" s="5"/>
      <c r="E177" s="5"/>
      <c r="F177" s="5"/>
      <c r="G177" s="5"/>
      <c r="H177" s="10">
        <f t="shared" si="6"/>
        <v>0</v>
      </c>
      <c r="I177" s="10">
        <f t="shared" si="7"/>
        <v>0</v>
      </c>
      <c r="J177" s="14"/>
    </row>
    <row r="178" spans="1:10">
      <c r="A178" s="4">
        <v>202361114611</v>
      </c>
      <c r="B178" s="4" t="s">
        <v>365</v>
      </c>
      <c r="C178" s="10" t="s">
        <v>620</v>
      </c>
      <c r="D178" s="5"/>
      <c r="E178" s="5"/>
      <c r="F178" s="5"/>
      <c r="G178" s="5">
        <v>1</v>
      </c>
      <c r="H178" s="10">
        <f t="shared" si="6"/>
        <v>100</v>
      </c>
      <c r="I178" s="10">
        <f t="shared" si="7"/>
        <v>1</v>
      </c>
      <c r="J178" s="14"/>
    </row>
    <row r="179" spans="1:10">
      <c r="A179" s="4">
        <v>202361114612</v>
      </c>
      <c r="B179" s="4" t="s">
        <v>366</v>
      </c>
      <c r="C179" s="10" t="s">
        <v>620</v>
      </c>
      <c r="D179" s="5"/>
      <c r="E179" s="5"/>
      <c r="F179" s="5"/>
      <c r="G179" s="5"/>
      <c r="H179" s="10">
        <f t="shared" si="6"/>
        <v>0</v>
      </c>
      <c r="I179" s="10">
        <f t="shared" si="7"/>
        <v>0</v>
      </c>
      <c r="J179" s="14"/>
    </row>
    <row r="180" spans="1:10">
      <c r="A180" s="4">
        <v>202361114613</v>
      </c>
      <c r="B180" s="4" t="s">
        <v>367</v>
      </c>
      <c r="C180" s="10" t="s">
        <v>620</v>
      </c>
      <c r="D180" s="5"/>
      <c r="E180" s="5"/>
      <c r="F180" s="5"/>
      <c r="G180" s="5"/>
      <c r="H180" s="10">
        <f t="shared" si="6"/>
        <v>0</v>
      </c>
      <c r="I180" s="10">
        <f t="shared" si="7"/>
        <v>0</v>
      </c>
      <c r="J180" s="14"/>
    </row>
    <row r="181" spans="1:10">
      <c r="A181" s="4">
        <v>202361114614</v>
      </c>
      <c r="B181" s="4" t="s">
        <v>368</v>
      </c>
      <c r="C181" s="10" t="s">
        <v>620</v>
      </c>
      <c r="D181" s="5"/>
      <c r="E181" s="5"/>
      <c r="F181" s="5">
        <v>1</v>
      </c>
      <c r="G181" s="5">
        <v>3.5</v>
      </c>
      <c r="H181" s="10">
        <f t="shared" si="6"/>
        <v>450</v>
      </c>
      <c r="I181" s="10">
        <f t="shared" si="7"/>
        <v>4.5</v>
      </c>
      <c r="J181" s="14"/>
    </row>
    <row r="182" spans="1:10">
      <c r="A182" s="4">
        <v>202361114616</v>
      </c>
      <c r="B182" s="4" t="s">
        <v>369</v>
      </c>
      <c r="C182" s="10" t="s">
        <v>620</v>
      </c>
      <c r="D182" s="5"/>
      <c r="E182" s="5"/>
      <c r="F182" s="5"/>
      <c r="G182" s="5">
        <v>0.5</v>
      </c>
      <c r="H182" s="10">
        <f t="shared" si="6"/>
        <v>50</v>
      </c>
      <c r="I182" s="10">
        <f t="shared" si="7"/>
        <v>0.5</v>
      </c>
      <c r="J182" s="14"/>
    </row>
    <row r="183" spans="1:10">
      <c r="A183" s="4">
        <v>202361114617</v>
      </c>
      <c r="B183" s="4" t="s">
        <v>370</v>
      </c>
      <c r="C183" s="10" t="s">
        <v>620</v>
      </c>
      <c r="D183" s="5"/>
      <c r="E183" s="5"/>
      <c r="F183" s="5"/>
      <c r="G183" s="5">
        <v>1</v>
      </c>
      <c r="H183" s="10">
        <f t="shared" si="6"/>
        <v>100</v>
      </c>
      <c r="I183" s="10">
        <f t="shared" si="7"/>
        <v>1</v>
      </c>
      <c r="J183" s="14"/>
    </row>
    <row r="184" spans="1:10">
      <c r="A184" s="4">
        <v>202361114618</v>
      </c>
      <c r="B184" s="4" t="s">
        <v>371</v>
      </c>
      <c r="C184" s="10" t="s">
        <v>620</v>
      </c>
      <c r="D184" s="5"/>
      <c r="E184" s="5"/>
      <c r="F184" s="5"/>
      <c r="G184" s="5"/>
      <c r="H184" s="10">
        <f t="shared" si="6"/>
        <v>0</v>
      </c>
      <c r="I184" s="10">
        <f t="shared" si="7"/>
        <v>0</v>
      </c>
      <c r="J184" s="14"/>
    </row>
    <row r="185" spans="1:10">
      <c r="A185" s="4">
        <v>202361114619</v>
      </c>
      <c r="B185" s="4" t="s">
        <v>372</v>
      </c>
      <c r="C185" s="10" t="s">
        <v>620</v>
      </c>
      <c r="D185" s="5"/>
      <c r="E185" s="5"/>
      <c r="F185" s="5"/>
      <c r="G185" s="5"/>
      <c r="H185" s="10">
        <f t="shared" si="6"/>
        <v>0</v>
      </c>
      <c r="I185" s="10">
        <f t="shared" si="7"/>
        <v>0</v>
      </c>
      <c r="J185" s="14"/>
    </row>
    <row r="186" spans="1:10">
      <c r="A186" s="4">
        <v>202361114620</v>
      </c>
      <c r="B186" s="4" t="s">
        <v>373</v>
      </c>
      <c r="C186" s="10" t="s">
        <v>620</v>
      </c>
      <c r="D186" s="5"/>
      <c r="E186" s="5"/>
      <c r="F186" s="5"/>
      <c r="G186" s="5"/>
      <c r="H186" s="10">
        <f t="shared" si="6"/>
        <v>0</v>
      </c>
      <c r="I186" s="10">
        <f t="shared" si="7"/>
        <v>0</v>
      </c>
      <c r="J186" s="14"/>
    </row>
    <row r="187" spans="1:10">
      <c r="A187" s="4">
        <v>202361114621</v>
      </c>
      <c r="B187" s="4" t="s">
        <v>374</v>
      </c>
      <c r="C187" s="10" t="s">
        <v>620</v>
      </c>
      <c r="D187" s="5"/>
      <c r="E187" s="5"/>
      <c r="F187" s="5"/>
      <c r="G187" s="5">
        <v>3</v>
      </c>
      <c r="H187" s="10">
        <f t="shared" si="6"/>
        <v>300</v>
      </c>
      <c r="I187" s="10">
        <f t="shared" si="7"/>
        <v>3</v>
      </c>
      <c r="J187" s="14"/>
    </row>
    <row r="188" spans="1:10">
      <c r="A188" s="4">
        <v>202361114622</v>
      </c>
      <c r="B188" s="4" t="s">
        <v>375</v>
      </c>
      <c r="C188" s="10" t="s">
        <v>620</v>
      </c>
      <c r="D188" s="5"/>
      <c r="E188" s="5"/>
      <c r="F188" s="5"/>
      <c r="G188" s="5"/>
      <c r="H188" s="10">
        <f t="shared" si="6"/>
        <v>0</v>
      </c>
      <c r="I188" s="10">
        <f t="shared" si="7"/>
        <v>0</v>
      </c>
      <c r="J188" s="14"/>
    </row>
    <row r="189" spans="1:10">
      <c r="A189" s="4">
        <v>202361114623</v>
      </c>
      <c r="B189" s="4" t="s">
        <v>376</v>
      </c>
      <c r="C189" s="10" t="s">
        <v>620</v>
      </c>
      <c r="D189" s="5"/>
      <c r="E189" s="5"/>
      <c r="F189" s="5"/>
      <c r="G189" s="5"/>
      <c r="H189" s="10">
        <f t="shared" si="6"/>
        <v>0</v>
      </c>
      <c r="I189" s="10">
        <f t="shared" si="7"/>
        <v>0</v>
      </c>
      <c r="J189" s="14"/>
    </row>
    <row r="190" spans="1:10">
      <c r="A190" s="4">
        <v>202361114624</v>
      </c>
      <c r="B190" s="4" t="s">
        <v>377</v>
      </c>
      <c r="C190" s="10" t="s">
        <v>620</v>
      </c>
      <c r="D190" s="5"/>
      <c r="E190" s="5"/>
      <c r="F190" s="5"/>
      <c r="G190" s="5"/>
      <c r="H190" s="10">
        <f t="shared" si="6"/>
        <v>0</v>
      </c>
      <c r="I190" s="10">
        <f t="shared" si="7"/>
        <v>0</v>
      </c>
      <c r="J190" s="14"/>
    </row>
    <row r="191" spans="1:10">
      <c r="A191" s="4">
        <v>202361114625</v>
      </c>
      <c r="B191" s="4" t="s">
        <v>378</v>
      </c>
      <c r="C191" s="10" t="s">
        <v>620</v>
      </c>
      <c r="D191" s="5"/>
      <c r="E191" s="5"/>
      <c r="F191" s="5"/>
      <c r="G191" s="5"/>
      <c r="H191" s="10">
        <f t="shared" si="6"/>
        <v>0</v>
      </c>
      <c r="I191" s="10">
        <f t="shared" si="7"/>
        <v>0</v>
      </c>
      <c r="J191" s="14"/>
    </row>
    <row r="192" spans="1:10">
      <c r="A192" s="4">
        <v>202361114626</v>
      </c>
      <c r="B192" s="4" t="s">
        <v>379</v>
      </c>
      <c r="C192" s="10" t="s">
        <v>620</v>
      </c>
      <c r="D192" s="5"/>
      <c r="E192" s="5"/>
      <c r="F192" s="5"/>
      <c r="G192" s="5"/>
      <c r="H192" s="10">
        <f t="shared" si="6"/>
        <v>0</v>
      </c>
      <c r="I192" s="10">
        <f t="shared" si="7"/>
        <v>0</v>
      </c>
      <c r="J192" s="14"/>
    </row>
    <row r="193" spans="1:10">
      <c r="A193" s="4">
        <v>202361114627</v>
      </c>
      <c r="B193" s="4" t="s">
        <v>380</v>
      </c>
      <c r="C193" s="10" t="s">
        <v>620</v>
      </c>
      <c r="D193" s="5"/>
      <c r="E193" s="5"/>
      <c r="F193" s="5"/>
      <c r="G193" s="5"/>
      <c r="H193" s="10">
        <f t="shared" si="6"/>
        <v>0</v>
      </c>
      <c r="I193" s="10">
        <f t="shared" si="7"/>
        <v>0</v>
      </c>
      <c r="J193" s="14"/>
    </row>
    <row r="194" spans="1:10">
      <c r="A194" s="4">
        <v>202361114628</v>
      </c>
      <c r="B194" s="4" t="s">
        <v>381</v>
      </c>
      <c r="C194" s="10" t="s">
        <v>620</v>
      </c>
      <c r="D194" s="5"/>
      <c r="E194" s="5"/>
      <c r="F194" s="5"/>
      <c r="G194" s="5"/>
      <c r="H194" s="10">
        <f t="shared" si="6"/>
        <v>0</v>
      </c>
      <c r="I194" s="10">
        <f t="shared" si="7"/>
        <v>0</v>
      </c>
      <c r="J194" s="14"/>
    </row>
    <row r="195" spans="1:10">
      <c r="A195" s="4">
        <v>202361114629</v>
      </c>
      <c r="B195" s="4" t="s">
        <v>382</v>
      </c>
      <c r="C195" s="10" t="s">
        <v>620</v>
      </c>
      <c r="D195" s="5"/>
      <c r="E195" s="5"/>
      <c r="F195" s="5"/>
      <c r="G195" s="5"/>
      <c r="H195" s="10">
        <f t="shared" si="6"/>
        <v>0</v>
      </c>
      <c r="I195" s="10">
        <f t="shared" si="7"/>
        <v>0</v>
      </c>
      <c r="J195" s="14"/>
    </row>
    <row r="196" spans="1:10">
      <c r="A196" s="4">
        <v>202361114630</v>
      </c>
      <c r="B196" s="4" t="s">
        <v>383</v>
      </c>
      <c r="C196" s="10" t="s">
        <v>620</v>
      </c>
      <c r="D196" s="5"/>
      <c r="E196" s="5"/>
      <c r="F196" s="5"/>
      <c r="G196" s="5"/>
      <c r="H196" s="10">
        <f t="shared" si="6"/>
        <v>0</v>
      </c>
      <c r="I196" s="10">
        <f t="shared" si="7"/>
        <v>0</v>
      </c>
      <c r="J196" s="14"/>
    </row>
    <row r="197" spans="1:10">
      <c r="A197" s="4">
        <v>202361114631</v>
      </c>
      <c r="B197" s="4" t="s">
        <v>384</v>
      </c>
      <c r="C197" s="10" t="s">
        <v>620</v>
      </c>
      <c r="D197" s="5"/>
      <c r="E197" s="5">
        <v>1.5</v>
      </c>
      <c r="F197" s="5">
        <v>1.5</v>
      </c>
      <c r="G197" s="5"/>
      <c r="H197" s="10">
        <f t="shared" si="6"/>
        <v>300</v>
      </c>
      <c r="I197" s="10">
        <f t="shared" si="7"/>
        <v>3</v>
      </c>
      <c r="J197" s="14"/>
    </row>
    <row r="198" spans="1:10">
      <c r="A198" s="4">
        <v>202361114632</v>
      </c>
      <c r="B198" s="4" t="s">
        <v>385</v>
      </c>
      <c r="C198" s="10" t="s">
        <v>620</v>
      </c>
      <c r="D198" s="5"/>
      <c r="E198" s="5"/>
      <c r="F198" s="5"/>
      <c r="G198" s="5"/>
      <c r="H198" s="10">
        <f t="shared" si="6"/>
        <v>0</v>
      </c>
      <c r="I198" s="10">
        <f t="shared" si="7"/>
        <v>0</v>
      </c>
      <c r="J198" s="14"/>
    </row>
    <row r="199" spans="1:10">
      <c r="A199" s="4">
        <v>202361114633</v>
      </c>
      <c r="B199" s="4" t="s">
        <v>386</v>
      </c>
      <c r="C199" s="10" t="s">
        <v>620</v>
      </c>
      <c r="D199" s="5"/>
      <c r="E199" s="5"/>
      <c r="F199" s="5"/>
      <c r="G199" s="5"/>
      <c r="H199" s="10">
        <f t="shared" si="6"/>
        <v>0</v>
      </c>
      <c r="I199" s="10">
        <f t="shared" si="7"/>
        <v>0</v>
      </c>
      <c r="J199" s="14"/>
    </row>
    <row r="200" spans="1:10">
      <c r="A200" s="40" t="s">
        <v>387</v>
      </c>
      <c r="B200" s="4" t="s">
        <v>388</v>
      </c>
      <c r="C200" s="10" t="s">
        <v>620</v>
      </c>
      <c r="D200" s="5"/>
      <c r="E200" s="5"/>
      <c r="F200" s="5"/>
      <c r="G200" s="5"/>
      <c r="H200" s="10">
        <f t="shared" si="6"/>
        <v>0</v>
      </c>
      <c r="I200" s="10">
        <f t="shared" si="7"/>
        <v>0</v>
      </c>
      <c r="J200" s="14"/>
    </row>
    <row r="201" spans="1:10">
      <c r="A201" s="40" t="s">
        <v>389</v>
      </c>
      <c r="B201" s="4" t="s">
        <v>390</v>
      </c>
      <c r="C201" s="10" t="s">
        <v>620</v>
      </c>
      <c r="D201" s="5"/>
      <c r="E201" s="5">
        <v>0.3</v>
      </c>
      <c r="F201" s="5">
        <v>1</v>
      </c>
      <c r="G201" s="5">
        <v>1</v>
      </c>
      <c r="H201" s="10">
        <f t="shared" si="6"/>
        <v>230</v>
      </c>
      <c r="I201" s="10">
        <f t="shared" si="7"/>
        <v>2.3</v>
      </c>
      <c r="J201" s="14"/>
    </row>
    <row r="202" spans="1:10">
      <c r="A202" s="40" t="s">
        <v>391</v>
      </c>
      <c r="B202" s="4" t="s">
        <v>392</v>
      </c>
      <c r="C202" s="10" t="s">
        <v>620</v>
      </c>
      <c r="D202" s="5"/>
      <c r="E202" s="5"/>
      <c r="F202" s="5"/>
      <c r="G202" s="5"/>
      <c r="H202" s="10">
        <f t="shared" si="6"/>
        <v>0</v>
      </c>
      <c r="I202" s="10">
        <f t="shared" si="7"/>
        <v>0</v>
      </c>
      <c r="J202" s="14"/>
    </row>
    <row r="203" spans="1:10">
      <c r="A203" s="40" t="s">
        <v>393</v>
      </c>
      <c r="B203" s="4" t="s">
        <v>394</v>
      </c>
      <c r="C203" s="10" t="s">
        <v>620</v>
      </c>
      <c r="D203" s="5"/>
      <c r="E203" s="5"/>
      <c r="F203" s="5"/>
      <c r="G203" s="5"/>
      <c r="H203" s="10">
        <f t="shared" si="6"/>
        <v>0</v>
      </c>
      <c r="I203" s="10">
        <f t="shared" si="7"/>
        <v>0</v>
      </c>
      <c r="J203" s="14"/>
    </row>
    <row r="204" spans="1:10">
      <c r="A204" s="40" t="s">
        <v>395</v>
      </c>
      <c r="B204" s="4" t="s">
        <v>396</v>
      </c>
      <c r="C204" s="10" t="s">
        <v>620</v>
      </c>
      <c r="D204" s="5"/>
      <c r="E204" s="5"/>
      <c r="F204" s="5"/>
      <c r="G204" s="5">
        <v>1</v>
      </c>
      <c r="H204" s="10">
        <f t="shared" si="6"/>
        <v>100</v>
      </c>
      <c r="I204" s="10">
        <f t="shared" si="7"/>
        <v>1</v>
      </c>
      <c r="J204" s="14"/>
    </row>
    <row r="205" spans="1:10">
      <c r="A205" s="40" t="s">
        <v>397</v>
      </c>
      <c r="B205" s="4" t="s">
        <v>398</v>
      </c>
      <c r="C205" s="10" t="s">
        <v>620</v>
      </c>
      <c r="D205" s="5"/>
      <c r="E205" s="5"/>
      <c r="F205" s="5"/>
      <c r="G205" s="5"/>
      <c r="H205" s="10">
        <f t="shared" si="6"/>
        <v>0</v>
      </c>
      <c r="I205" s="10">
        <f t="shared" si="7"/>
        <v>0</v>
      </c>
      <c r="J205" s="14"/>
    </row>
    <row r="206" spans="1:10">
      <c r="A206" s="40" t="s">
        <v>399</v>
      </c>
      <c r="B206" s="4" t="s">
        <v>400</v>
      </c>
      <c r="C206" s="10" t="s">
        <v>620</v>
      </c>
      <c r="D206" s="5"/>
      <c r="E206" s="5"/>
      <c r="F206" s="5"/>
      <c r="G206" s="5"/>
      <c r="H206" s="10">
        <f t="shared" si="6"/>
        <v>0</v>
      </c>
      <c r="I206" s="10">
        <f t="shared" si="7"/>
        <v>0</v>
      </c>
      <c r="J206" s="14"/>
    </row>
    <row r="207" spans="1:10">
      <c r="A207" s="40" t="s">
        <v>401</v>
      </c>
      <c r="B207" s="4" t="s">
        <v>402</v>
      </c>
      <c r="C207" s="10" t="s">
        <v>620</v>
      </c>
      <c r="D207" s="5"/>
      <c r="E207" s="5"/>
      <c r="F207" s="5"/>
      <c r="G207" s="5"/>
      <c r="H207" s="10">
        <f t="shared" si="6"/>
        <v>0</v>
      </c>
      <c r="I207" s="10">
        <f t="shared" si="7"/>
        <v>0</v>
      </c>
      <c r="J207" s="14"/>
    </row>
    <row r="208" spans="1:10">
      <c r="A208" s="40" t="s">
        <v>403</v>
      </c>
      <c r="B208" s="4" t="s">
        <v>404</v>
      </c>
      <c r="C208" s="10" t="s">
        <v>620</v>
      </c>
      <c r="D208" s="5"/>
      <c r="E208" s="5"/>
      <c r="F208" s="5"/>
      <c r="G208" s="5"/>
      <c r="H208" s="10">
        <f t="shared" si="6"/>
        <v>0</v>
      </c>
      <c r="I208" s="10">
        <f t="shared" si="7"/>
        <v>0</v>
      </c>
      <c r="J208" s="14"/>
    </row>
    <row r="209" spans="1:10">
      <c r="A209" s="40" t="s">
        <v>405</v>
      </c>
      <c r="B209" s="4" t="s">
        <v>406</v>
      </c>
      <c r="C209" s="10" t="s">
        <v>620</v>
      </c>
      <c r="D209" s="5"/>
      <c r="E209" s="5"/>
      <c r="F209" s="5"/>
      <c r="G209" s="5"/>
      <c r="H209" s="10">
        <f t="shared" ref="H209:H272" si="8">SUMPRODUCT($D$2:$G$2,D209:G209)</f>
        <v>0</v>
      </c>
      <c r="I209" s="10">
        <f t="shared" ref="I209:I272" si="9">SUM(D209:G209)</f>
        <v>0</v>
      </c>
      <c r="J209" s="14"/>
    </row>
    <row r="210" spans="1:10">
      <c r="A210" s="40" t="s">
        <v>407</v>
      </c>
      <c r="B210" s="4" t="s">
        <v>408</v>
      </c>
      <c r="C210" s="10" t="s">
        <v>620</v>
      </c>
      <c r="D210" s="5"/>
      <c r="E210" s="5"/>
      <c r="F210" s="5"/>
      <c r="G210" s="5">
        <v>1</v>
      </c>
      <c r="H210" s="10">
        <f t="shared" si="8"/>
        <v>100</v>
      </c>
      <c r="I210" s="10">
        <f t="shared" si="9"/>
        <v>1</v>
      </c>
      <c r="J210" s="14"/>
    </row>
    <row r="211" spans="1:10">
      <c r="A211" s="40" t="s">
        <v>409</v>
      </c>
      <c r="B211" s="4" t="s">
        <v>410</v>
      </c>
      <c r="C211" s="10" t="s">
        <v>620</v>
      </c>
      <c r="D211" s="5"/>
      <c r="E211" s="5"/>
      <c r="F211" s="5"/>
      <c r="G211" s="5"/>
      <c r="H211" s="10">
        <f t="shared" si="8"/>
        <v>0</v>
      </c>
      <c r="I211" s="10">
        <f t="shared" si="9"/>
        <v>0</v>
      </c>
      <c r="J211" s="14"/>
    </row>
    <row r="212" spans="1:10">
      <c r="A212" s="40" t="s">
        <v>411</v>
      </c>
      <c r="B212" s="4" t="s">
        <v>412</v>
      </c>
      <c r="C212" s="10" t="s">
        <v>620</v>
      </c>
      <c r="D212" s="5"/>
      <c r="E212" s="5"/>
      <c r="F212" s="5">
        <v>1</v>
      </c>
      <c r="G212" s="5"/>
      <c r="H212" s="10">
        <f t="shared" si="8"/>
        <v>100</v>
      </c>
      <c r="I212" s="10">
        <f t="shared" si="9"/>
        <v>1</v>
      </c>
      <c r="J212" s="14"/>
    </row>
    <row r="213" spans="1:10">
      <c r="A213" s="40" t="s">
        <v>413</v>
      </c>
      <c r="B213" s="4" t="s">
        <v>414</v>
      </c>
      <c r="C213" s="10" t="s">
        <v>620</v>
      </c>
      <c r="D213" s="5"/>
      <c r="E213" s="5">
        <v>0.5</v>
      </c>
      <c r="F213" s="5"/>
      <c r="G213" s="5">
        <v>1</v>
      </c>
      <c r="H213" s="10">
        <f t="shared" si="8"/>
        <v>150</v>
      </c>
      <c r="I213" s="10">
        <f t="shared" si="9"/>
        <v>1.5</v>
      </c>
      <c r="J213" s="14"/>
    </row>
    <row r="214" spans="1:10">
      <c r="A214" s="40" t="s">
        <v>415</v>
      </c>
      <c r="B214" s="4" t="s">
        <v>416</v>
      </c>
      <c r="C214" s="10" t="s">
        <v>620</v>
      </c>
      <c r="D214" s="5"/>
      <c r="E214" s="5"/>
      <c r="F214" s="5"/>
      <c r="G214" s="5"/>
      <c r="H214" s="10">
        <f t="shared" si="8"/>
        <v>0</v>
      </c>
      <c r="I214" s="10">
        <f t="shared" si="9"/>
        <v>0</v>
      </c>
      <c r="J214" s="14"/>
    </row>
    <row r="215" spans="1:10">
      <c r="A215" s="40" t="s">
        <v>417</v>
      </c>
      <c r="B215" s="4" t="s">
        <v>418</v>
      </c>
      <c r="C215" s="10" t="s">
        <v>620</v>
      </c>
      <c r="D215" s="5"/>
      <c r="E215" s="5"/>
      <c r="F215" s="5"/>
      <c r="G215" s="5"/>
      <c r="H215" s="10">
        <f t="shared" si="8"/>
        <v>0</v>
      </c>
      <c r="I215" s="10">
        <f t="shared" si="9"/>
        <v>0</v>
      </c>
      <c r="J215" s="14"/>
    </row>
    <row r="216" spans="1:10">
      <c r="A216" s="40" t="s">
        <v>419</v>
      </c>
      <c r="B216" s="4" t="s">
        <v>420</v>
      </c>
      <c r="C216" s="10" t="s">
        <v>620</v>
      </c>
      <c r="D216" s="5"/>
      <c r="E216" s="5"/>
      <c r="F216" s="5"/>
      <c r="G216" s="5"/>
      <c r="H216" s="10">
        <f t="shared" si="8"/>
        <v>0</v>
      </c>
      <c r="I216" s="10">
        <f t="shared" si="9"/>
        <v>0</v>
      </c>
      <c r="J216" s="14"/>
    </row>
    <row r="217" spans="1:10">
      <c r="A217" s="40" t="s">
        <v>421</v>
      </c>
      <c r="B217" s="4" t="s">
        <v>422</v>
      </c>
      <c r="C217" s="10" t="s">
        <v>620</v>
      </c>
      <c r="D217" s="5"/>
      <c r="E217" s="5"/>
      <c r="F217" s="5"/>
      <c r="G217" s="5"/>
      <c r="H217" s="10">
        <f t="shared" si="8"/>
        <v>0</v>
      </c>
      <c r="I217" s="10">
        <f t="shared" si="9"/>
        <v>0</v>
      </c>
      <c r="J217" s="14"/>
    </row>
    <row r="218" spans="1:10">
      <c r="A218" s="40" t="s">
        <v>423</v>
      </c>
      <c r="B218" s="4" t="s">
        <v>424</v>
      </c>
      <c r="C218" s="10" t="s">
        <v>620</v>
      </c>
      <c r="D218" s="5"/>
      <c r="E218" s="5"/>
      <c r="F218" s="5"/>
      <c r="G218" s="5"/>
      <c r="H218" s="10">
        <f t="shared" si="8"/>
        <v>0</v>
      </c>
      <c r="I218" s="10">
        <f t="shared" si="9"/>
        <v>0</v>
      </c>
      <c r="J218" s="14"/>
    </row>
    <row r="219" spans="1:10">
      <c r="A219" s="40" t="s">
        <v>425</v>
      </c>
      <c r="B219" s="4" t="s">
        <v>426</v>
      </c>
      <c r="C219" s="10" t="s">
        <v>620</v>
      </c>
      <c r="D219" s="5"/>
      <c r="E219" s="5"/>
      <c r="F219" s="5"/>
      <c r="G219" s="5"/>
      <c r="H219" s="10">
        <f t="shared" si="8"/>
        <v>0</v>
      </c>
      <c r="I219" s="10">
        <f t="shared" si="9"/>
        <v>0</v>
      </c>
      <c r="J219" s="14"/>
    </row>
    <row r="220" spans="1:10">
      <c r="A220" s="40" t="s">
        <v>427</v>
      </c>
      <c r="B220" s="4" t="s">
        <v>428</v>
      </c>
      <c r="C220" s="10" t="s">
        <v>620</v>
      </c>
      <c r="D220" s="5"/>
      <c r="E220" s="5"/>
      <c r="F220" s="5"/>
      <c r="G220" s="5"/>
      <c r="H220" s="10">
        <f t="shared" si="8"/>
        <v>0</v>
      </c>
      <c r="I220" s="10">
        <f t="shared" si="9"/>
        <v>0</v>
      </c>
      <c r="J220" s="14"/>
    </row>
    <row r="221" spans="1:10">
      <c r="A221" s="40" t="s">
        <v>429</v>
      </c>
      <c r="B221" s="4" t="s">
        <v>430</v>
      </c>
      <c r="C221" s="10" t="s">
        <v>620</v>
      </c>
      <c r="D221" s="5"/>
      <c r="E221" s="5"/>
      <c r="F221" s="5"/>
      <c r="G221" s="5"/>
      <c r="H221" s="10">
        <f t="shared" si="8"/>
        <v>0</v>
      </c>
      <c r="I221" s="10">
        <f t="shared" si="9"/>
        <v>0</v>
      </c>
      <c r="J221" s="14"/>
    </row>
    <row r="222" spans="1:10">
      <c r="A222" s="40" t="s">
        <v>431</v>
      </c>
      <c r="B222" s="4" t="s">
        <v>432</v>
      </c>
      <c r="C222" s="10" t="s">
        <v>620</v>
      </c>
      <c r="D222" s="5"/>
      <c r="E222" s="5"/>
      <c r="F222" s="5"/>
      <c r="G222" s="5"/>
      <c r="H222" s="10">
        <f t="shared" si="8"/>
        <v>0</v>
      </c>
      <c r="I222" s="10">
        <f t="shared" si="9"/>
        <v>0</v>
      </c>
      <c r="J222" s="14"/>
    </row>
    <row r="223" spans="1:10">
      <c r="A223" s="40" t="s">
        <v>433</v>
      </c>
      <c r="B223" s="4" t="s">
        <v>434</v>
      </c>
      <c r="C223" s="10" t="s">
        <v>620</v>
      </c>
      <c r="D223" s="5"/>
      <c r="E223" s="5"/>
      <c r="F223" s="5"/>
      <c r="G223" s="5"/>
      <c r="H223" s="10">
        <f t="shared" si="8"/>
        <v>0</v>
      </c>
      <c r="I223" s="10">
        <f t="shared" si="9"/>
        <v>0</v>
      </c>
      <c r="J223" s="14"/>
    </row>
    <row r="224" spans="1:10">
      <c r="A224" s="40" t="s">
        <v>435</v>
      </c>
      <c r="B224" s="4" t="s">
        <v>436</v>
      </c>
      <c r="C224" s="10" t="s">
        <v>620</v>
      </c>
      <c r="D224" s="5"/>
      <c r="E224" s="5"/>
      <c r="F224" s="5"/>
      <c r="G224" s="5"/>
      <c r="H224" s="10">
        <f t="shared" si="8"/>
        <v>0</v>
      </c>
      <c r="I224" s="10">
        <f t="shared" si="9"/>
        <v>0</v>
      </c>
      <c r="J224" s="14"/>
    </row>
    <row r="225" spans="1:10">
      <c r="A225" s="40" t="s">
        <v>437</v>
      </c>
      <c r="B225" s="4" t="s">
        <v>438</v>
      </c>
      <c r="C225" s="10" t="s">
        <v>620</v>
      </c>
      <c r="D225" s="5"/>
      <c r="E225" s="5"/>
      <c r="F225" s="5"/>
      <c r="G225" s="5"/>
      <c r="H225" s="10">
        <f t="shared" si="8"/>
        <v>0</v>
      </c>
      <c r="I225" s="10">
        <f t="shared" si="9"/>
        <v>0</v>
      </c>
      <c r="J225" s="14"/>
    </row>
    <row r="226" spans="1:10">
      <c r="A226" s="40" t="s">
        <v>439</v>
      </c>
      <c r="B226" s="4" t="s">
        <v>440</v>
      </c>
      <c r="C226" s="10" t="s">
        <v>620</v>
      </c>
      <c r="D226" s="5"/>
      <c r="E226" s="5">
        <v>0.5</v>
      </c>
      <c r="F226" s="5"/>
      <c r="G226" s="5"/>
      <c r="H226" s="10">
        <f t="shared" si="8"/>
        <v>50</v>
      </c>
      <c r="I226" s="10">
        <f t="shared" si="9"/>
        <v>0.5</v>
      </c>
      <c r="J226" s="14"/>
    </row>
    <row r="227" spans="1:10">
      <c r="A227" s="40" t="s">
        <v>441</v>
      </c>
      <c r="B227" s="4" t="s">
        <v>442</v>
      </c>
      <c r="C227" s="10" t="s">
        <v>620</v>
      </c>
      <c r="D227" s="5"/>
      <c r="E227" s="5"/>
      <c r="F227" s="5"/>
      <c r="G227" s="5">
        <v>1</v>
      </c>
      <c r="H227" s="10">
        <f t="shared" si="8"/>
        <v>100</v>
      </c>
      <c r="I227" s="10">
        <f t="shared" si="9"/>
        <v>1</v>
      </c>
      <c r="J227" s="14"/>
    </row>
    <row r="228" spans="1:10">
      <c r="A228" s="40" t="s">
        <v>443</v>
      </c>
      <c r="B228" s="4" t="s">
        <v>444</v>
      </c>
      <c r="C228" s="10" t="s">
        <v>620</v>
      </c>
      <c r="D228" s="5"/>
      <c r="E228" s="5"/>
      <c r="F228" s="5">
        <v>1</v>
      </c>
      <c r="G228" s="5">
        <v>1</v>
      </c>
      <c r="H228" s="10">
        <f t="shared" si="8"/>
        <v>200</v>
      </c>
      <c r="I228" s="10">
        <f t="shared" si="9"/>
        <v>2</v>
      </c>
      <c r="J228" s="14"/>
    </row>
    <row r="229" spans="1:10">
      <c r="A229" s="40" t="s">
        <v>445</v>
      </c>
      <c r="B229" s="4" t="s">
        <v>446</v>
      </c>
      <c r="C229" s="10" t="s">
        <v>620</v>
      </c>
      <c r="D229" s="5"/>
      <c r="E229" s="5"/>
      <c r="F229" s="5"/>
      <c r="G229" s="5"/>
      <c r="H229" s="10">
        <f t="shared" si="8"/>
        <v>0</v>
      </c>
      <c r="I229" s="10">
        <f t="shared" si="9"/>
        <v>0</v>
      </c>
      <c r="J229" s="14"/>
    </row>
    <row r="230" spans="1:10">
      <c r="A230" s="40" t="s">
        <v>447</v>
      </c>
      <c r="B230" s="4" t="s">
        <v>448</v>
      </c>
      <c r="C230" s="10" t="s">
        <v>620</v>
      </c>
      <c r="D230" s="5"/>
      <c r="E230" s="5"/>
      <c r="F230" s="5"/>
      <c r="G230" s="5"/>
      <c r="H230" s="10">
        <f t="shared" si="8"/>
        <v>0</v>
      </c>
      <c r="I230" s="10">
        <f t="shared" si="9"/>
        <v>0</v>
      </c>
      <c r="J230" s="14"/>
    </row>
    <row r="231" spans="1:10">
      <c r="A231" s="40" t="s">
        <v>449</v>
      </c>
      <c r="B231" s="4" t="s">
        <v>450</v>
      </c>
      <c r="C231" s="10" t="s">
        <v>620</v>
      </c>
      <c r="D231" s="5"/>
      <c r="E231" s="5"/>
      <c r="F231" s="5"/>
      <c r="G231" s="5"/>
      <c r="H231" s="10">
        <f t="shared" si="8"/>
        <v>0</v>
      </c>
      <c r="I231" s="10">
        <f t="shared" si="9"/>
        <v>0</v>
      </c>
      <c r="J231" s="14"/>
    </row>
    <row r="232" spans="1:10">
      <c r="A232" s="4" t="s">
        <v>451</v>
      </c>
      <c r="B232" s="4" t="s">
        <v>452</v>
      </c>
      <c r="C232" s="10" t="s">
        <v>620</v>
      </c>
      <c r="D232" s="5"/>
      <c r="E232" s="5"/>
      <c r="F232" s="5"/>
      <c r="G232" s="5">
        <v>1</v>
      </c>
      <c r="H232" s="10">
        <f t="shared" si="8"/>
        <v>100</v>
      </c>
      <c r="I232" s="10">
        <f t="shared" si="9"/>
        <v>1</v>
      </c>
      <c r="J232" s="14"/>
    </row>
    <row r="233" spans="1:10">
      <c r="A233" s="4" t="s">
        <v>453</v>
      </c>
      <c r="B233" s="4" t="s">
        <v>454</v>
      </c>
      <c r="C233" s="10" t="s">
        <v>620</v>
      </c>
      <c r="D233" s="5"/>
      <c r="E233" s="5"/>
      <c r="F233" s="5"/>
      <c r="G233" s="5"/>
      <c r="H233" s="10">
        <f t="shared" si="8"/>
        <v>0</v>
      </c>
      <c r="I233" s="10">
        <f t="shared" si="9"/>
        <v>0</v>
      </c>
      <c r="J233" s="14"/>
    </row>
    <row r="234" spans="1:10">
      <c r="A234" s="4" t="s">
        <v>455</v>
      </c>
      <c r="B234" s="4" t="s">
        <v>456</v>
      </c>
      <c r="C234" s="10" t="s">
        <v>620</v>
      </c>
      <c r="D234" s="5"/>
      <c r="E234" s="5"/>
      <c r="F234" s="5">
        <v>2</v>
      </c>
      <c r="G234" s="5"/>
      <c r="H234" s="10">
        <f t="shared" si="8"/>
        <v>200</v>
      </c>
      <c r="I234" s="10">
        <f t="shared" si="9"/>
        <v>2</v>
      </c>
      <c r="J234" s="14"/>
    </row>
    <row r="235" spans="1:10">
      <c r="A235" s="4" t="s">
        <v>457</v>
      </c>
      <c r="B235" s="4" t="s">
        <v>458</v>
      </c>
      <c r="C235" s="10" t="s">
        <v>620</v>
      </c>
      <c r="D235" s="5"/>
      <c r="E235" s="5"/>
      <c r="F235" s="5"/>
      <c r="G235" s="5">
        <v>2</v>
      </c>
      <c r="H235" s="10">
        <f t="shared" si="8"/>
        <v>200</v>
      </c>
      <c r="I235" s="10">
        <f t="shared" si="9"/>
        <v>2</v>
      </c>
      <c r="J235" s="14"/>
    </row>
    <row r="236" spans="1:10">
      <c r="A236" s="4" t="s">
        <v>459</v>
      </c>
      <c r="B236" s="4" t="s">
        <v>460</v>
      </c>
      <c r="C236" s="10" t="s">
        <v>620</v>
      </c>
      <c r="D236" s="5"/>
      <c r="E236" s="5"/>
      <c r="F236" s="5"/>
      <c r="G236" s="5">
        <v>1</v>
      </c>
      <c r="H236" s="10">
        <f t="shared" si="8"/>
        <v>100</v>
      </c>
      <c r="I236" s="10">
        <f t="shared" si="9"/>
        <v>1</v>
      </c>
      <c r="J236" s="14"/>
    </row>
    <row r="237" spans="1:10">
      <c r="A237" s="4" t="s">
        <v>461</v>
      </c>
      <c r="B237" s="4" t="s">
        <v>462</v>
      </c>
      <c r="C237" s="10" t="s">
        <v>620</v>
      </c>
      <c r="D237" s="5"/>
      <c r="E237" s="5"/>
      <c r="F237" s="5">
        <v>1</v>
      </c>
      <c r="G237" s="5">
        <v>1</v>
      </c>
      <c r="H237" s="10">
        <f t="shared" si="8"/>
        <v>200</v>
      </c>
      <c r="I237" s="10">
        <f t="shared" si="9"/>
        <v>2</v>
      </c>
      <c r="J237" s="14"/>
    </row>
    <row r="238" spans="1:10">
      <c r="A238" s="4" t="s">
        <v>463</v>
      </c>
      <c r="B238" s="4" t="s">
        <v>464</v>
      </c>
      <c r="C238" s="10" t="s">
        <v>620</v>
      </c>
      <c r="D238" s="5"/>
      <c r="E238" s="5"/>
      <c r="F238" s="5">
        <v>1</v>
      </c>
      <c r="G238" s="5">
        <v>1</v>
      </c>
      <c r="H238" s="10">
        <f t="shared" si="8"/>
        <v>200</v>
      </c>
      <c r="I238" s="10">
        <f t="shared" si="9"/>
        <v>2</v>
      </c>
      <c r="J238" s="14"/>
    </row>
    <row r="239" spans="1:10">
      <c r="A239" s="4" t="s">
        <v>465</v>
      </c>
      <c r="B239" s="4" t="s">
        <v>466</v>
      </c>
      <c r="C239" s="10" t="s">
        <v>620</v>
      </c>
      <c r="D239" s="5"/>
      <c r="E239" s="5"/>
      <c r="F239" s="5"/>
      <c r="G239" s="5">
        <v>2</v>
      </c>
      <c r="H239" s="10">
        <f t="shared" si="8"/>
        <v>200</v>
      </c>
      <c r="I239" s="10">
        <f t="shared" si="9"/>
        <v>2</v>
      </c>
      <c r="J239" s="14"/>
    </row>
    <row r="240" spans="1:10">
      <c r="A240" s="4" t="s">
        <v>467</v>
      </c>
      <c r="B240" s="4" t="s">
        <v>468</v>
      </c>
      <c r="C240" s="10" t="s">
        <v>620</v>
      </c>
      <c r="D240" s="5"/>
      <c r="E240" s="5"/>
      <c r="F240" s="5"/>
      <c r="G240" s="5">
        <v>1</v>
      </c>
      <c r="H240" s="10">
        <f t="shared" si="8"/>
        <v>100</v>
      </c>
      <c r="I240" s="10">
        <f t="shared" si="9"/>
        <v>1</v>
      </c>
      <c r="J240" s="14"/>
    </row>
    <row r="241" spans="1:10">
      <c r="A241" s="4" t="s">
        <v>469</v>
      </c>
      <c r="B241" s="4" t="s">
        <v>470</v>
      </c>
      <c r="C241" s="10" t="s">
        <v>620</v>
      </c>
      <c r="D241" s="5"/>
      <c r="E241" s="5"/>
      <c r="F241" s="5"/>
      <c r="G241" s="5">
        <v>2.5</v>
      </c>
      <c r="H241" s="10">
        <f t="shared" si="8"/>
        <v>250</v>
      </c>
      <c r="I241" s="10">
        <f t="shared" si="9"/>
        <v>2.5</v>
      </c>
      <c r="J241" s="14"/>
    </row>
    <row r="242" spans="1:10">
      <c r="A242" s="4" t="s">
        <v>471</v>
      </c>
      <c r="B242" s="4" t="s">
        <v>472</v>
      </c>
      <c r="C242" s="10" t="s">
        <v>620</v>
      </c>
      <c r="D242" s="5"/>
      <c r="E242" s="5"/>
      <c r="F242" s="5"/>
      <c r="G242" s="5"/>
      <c r="H242" s="10">
        <f t="shared" si="8"/>
        <v>0</v>
      </c>
      <c r="I242" s="10">
        <f t="shared" si="9"/>
        <v>0</v>
      </c>
      <c r="J242" s="14"/>
    </row>
    <row r="243" spans="1:10">
      <c r="A243" s="4" t="s">
        <v>473</v>
      </c>
      <c r="B243" s="4" t="s">
        <v>474</v>
      </c>
      <c r="C243" s="10" t="s">
        <v>620</v>
      </c>
      <c r="D243" s="5"/>
      <c r="E243" s="5"/>
      <c r="F243" s="5"/>
      <c r="G243" s="5"/>
      <c r="H243" s="10">
        <f t="shared" si="8"/>
        <v>0</v>
      </c>
      <c r="I243" s="10">
        <f t="shared" si="9"/>
        <v>0</v>
      </c>
      <c r="J243" s="14"/>
    </row>
    <row r="244" spans="1:10">
      <c r="A244" s="4" t="s">
        <v>475</v>
      </c>
      <c r="B244" s="4" t="s">
        <v>476</v>
      </c>
      <c r="C244" s="10" t="s">
        <v>620</v>
      </c>
      <c r="D244" s="5"/>
      <c r="E244" s="5"/>
      <c r="F244" s="5"/>
      <c r="G244" s="5"/>
      <c r="H244" s="10">
        <f t="shared" si="8"/>
        <v>0</v>
      </c>
      <c r="I244" s="10">
        <f t="shared" si="9"/>
        <v>0</v>
      </c>
      <c r="J244" s="14"/>
    </row>
    <row r="245" spans="1:10">
      <c r="A245" s="4" t="s">
        <v>477</v>
      </c>
      <c r="B245" s="4" t="s">
        <v>478</v>
      </c>
      <c r="C245" s="10" t="s">
        <v>620</v>
      </c>
      <c r="D245" s="5"/>
      <c r="E245" s="5"/>
      <c r="F245" s="5"/>
      <c r="G245" s="5"/>
      <c r="H245" s="10">
        <f t="shared" si="8"/>
        <v>0</v>
      </c>
      <c r="I245" s="10">
        <f t="shared" si="9"/>
        <v>0</v>
      </c>
      <c r="J245" s="14"/>
    </row>
    <row r="246" spans="1:10">
      <c r="A246" s="4" t="s">
        <v>479</v>
      </c>
      <c r="B246" s="4" t="s">
        <v>480</v>
      </c>
      <c r="C246" s="10" t="s">
        <v>620</v>
      </c>
      <c r="D246" s="5"/>
      <c r="E246" s="5"/>
      <c r="F246" s="5"/>
      <c r="G246" s="5">
        <v>1</v>
      </c>
      <c r="H246" s="10">
        <f t="shared" si="8"/>
        <v>100</v>
      </c>
      <c r="I246" s="10">
        <f t="shared" si="9"/>
        <v>1</v>
      </c>
      <c r="J246" s="14"/>
    </row>
    <row r="247" spans="1:10">
      <c r="A247" s="4" t="s">
        <v>481</v>
      </c>
      <c r="B247" s="4" t="s">
        <v>482</v>
      </c>
      <c r="C247" s="10" t="s">
        <v>620</v>
      </c>
      <c r="D247" s="5"/>
      <c r="E247" s="5"/>
      <c r="F247" s="5"/>
      <c r="G247" s="5"/>
      <c r="H247" s="10">
        <f t="shared" si="8"/>
        <v>0</v>
      </c>
      <c r="I247" s="10">
        <f t="shared" si="9"/>
        <v>0</v>
      </c>
      <c r="J247" s="14"/>
    </row>
    <row r="248" spans="1:10">
      <c r="A248" s="4" t="s">
        <v>483</v>
      </c>
      <c r="B248" s="4" t="s">
        <v>484</v>
      </c>
      <c r="C248" s="10" t="s">
        <v>620</v>
      </c>
      <c r="D248" s="5"/>
      <c r="E248" s="5"/>
      <c r="F248" s="5"/>
      <c r="G248" s="5">
        <v>2</v>
      </c>
      <c r="H248" s="10">
        <f t="shared" si="8"/>
        <v>200</v>
      </c>
      <c r="I248" s="10">
        <f t="shared" si="9"/>
        <v>2</v>
      </c>
      <c r="J248" s="14"/>
    </row>
    <row r="249" spans="1:10">
      <c r="A249" s="4" t="s">
        <v>485</v>
      </c>
      <c r="B249" s="4" t="s">
        <v>486</v>
      </c>
      <c r="C249" s="10" t="s">
        <v>620</v>
      </c>
      <c r="D249" s="5"/>
      <c r="E249" s="5"/>
      <c r="F249" s="5"/>
      <c r="G249" s="5">
        <v>2</v>
      </c>
      <c r="H249" s="10">
        <f t="shared" si="8"/>
        <v>200</v>
      </c>
      <c r="I249" s="10">
        <f t="shared" si="9"/>
        <v>2</v>
      </c>
      <c r="J249" s="14"/>
    </row>
    <row r="250" spans="1:10">
      <c r="A250" s="4" t="s">
        <v>487</v>
      </c>
      <c r="B250" s="4" t="s">
        <v>488</v>
      </c>
      <c r="C250" s="10" t="s">
        <v>620</v>
      </c>
      <c r="D250" s="5"/>
      <c r="E250" s="5"/>
      <c r="F250" s="5"/>
      <c r="G250" s="5"/>
      <c r="H250" s="10">
        <f t="shared" si="8"/>
        <v>0</v>
      </c>
      <c r="I250" s="10">
        <f t="shared" si="9"/>
        <v>0</v>
      </c>
      <c r="J250" s="14"/>
    </row>
    <row r="251" spans="1:10">
      <c r="A251" s="4" t="s">
        <v>489</v>
      </c>
      <c r="B251" s="4" t="s">
        <v>490</v>
      </c>
      <c r="C251" s="10" t="s">
        <v>620</v>
      </c>
      <c r="D251" s="5"/>
      <c r="E251" s="5"/>
      <c r="F251" s="5"/>
      <c r="G251" s="5"/>
      <c r="H251" s="10">
        <f t="shared" si="8"/>
        <v>0</v>
      </c>
      <c r="I251" s="10">
        <f t="shared" si="9"/>
        <v>0</v>
      </c>
      <c r="J251" s="14"/>
    </row>
    <row r="252" spans="1:10">
      <c r="A252" s="4" t="s">
        <v>491</v>
      </c>
      <c r="B252" s="4" t="s">
        <v>492</v>
      </c>
      <c r="C252" s="10" t="s">
        <v>620</v>
      </c>
      <c r="D252" s="5"/>
      <c r="E252" s="5"/>
      <c r="F252" s="5"/>
      <c r="G252" s="5"/>
      <c r="H252" s="10">
        <f t="shared" si="8"/>
        <v>0</v>
      </c>
      <c r="I252" s="10">
        <f t="shared" si="9"/>
        <v>0</v>
      </c>
      <c r="J252" s="14"/>
    </row>
    <row r="253" spans="1:10">
      <c r="A253" s="4" t="s">
        <v>493</v>
      </c>
      <c r="B253" s="4" t="s">
        <v>494</v>
      </c>
      <c r="C253" s="10" t="s">
        <v>620</v>
      </c>
      <c r="D253" s="5"/>
      <c r="E253" s="5"/>
      <c r="F253" s="5"/>
      <c r="G253" s="5"/>
      <c r="H253" s="10">
        <f t="shared" si="8"/>
        <v>0</v>
      </c>
      <c r="I253" s="10">
        <f t="shared" si="9"/>
        <v>0</v>
      </c>
      <c r="J253" s="14"/>
    </row>
    <row r="254" spans="1:10">
      <c r="A254" s="4" t="s">
        <v>495</v>
      </c>
      <c r="B254" s="4" t="s">
        <v>496</v>
      </c>
      <c r="C254" s="10" t="s">
        <v>620</v>
      </c>
      <c r="D254" s="5"/>
      <c r="E254" s="5"/>
      <c r="F254" s="5"/>
      <c r="G254" s="5"/>
      <c r="H254" s="10">
        <f t="shared" si="8"/>
        <v>0</v>
      </c>
      <c r="I254" s="10">
        <f t="shared" si="9"/>
        <v>0</v>
      </c>
      <c r="J254" s="14"/>
    </row>
    <row r="255" spans="1:10">
      <c r="A255" s="4" t="s">
        <v>497</v>
      </c>
      <c r="B255" s="4" t="s">
        <v>498</v>
      </c>
      <c r="C255" s="10" t="s">
        <v>620</v>
      </c>
      <c r="D255" s="5"/>
      <c r="E255" s="5"/>
      <c r="F255" s="5"/>
      <c r="G255" s="5"/>
      <c r="H255" s="10">
        <f t="shared" si="8"/>
        <v>0</v>
      </c>
      <c r="I255" s="10">
        <f t="shared" si="9"/>
        <v>0</v>
      </c>
      <c r="J255" s="14"/>
    </row>
    <row r="256" spans="1:10">
      <c r="A256" s="4" t="s">
        <v>499</v>
      </c>
      <c r="B256" s="4" t="s">
        <v>500</v>
      </c>
      <c r="C256" s="10" t="s">
        <v>620</v>
      </c>
      <c r="D256" s="5"/>
      <c r="E256" s="5"/>
      <c r="F256" s="5"/>
      <c r="G256" s="5"/>
      <c r="H256" s="10">
        <f t="shared" si="8"/>
        <v>0</v>
      </c>
      <c r="I256" s="10">
        <f t="shared" si="9"/>
        <v>0</v>
      </c>
      <c r="J256" s="14"/>
    </row>
    <row r="257" spans="1:10">
      <c r="A257" s="4" t="s">
        <v>501</v>
      </c>
      <c r="B257" s="4" t="s">
        <v>502</v>
      </c>
      <c r="C257" s="10" t="s">
        <v>620</v>
      </c>
      <c r="D257" s="5"/>
      <c r="E257" s="5"/>
      <c r="F257" s="5"/>
      <c r="G257" s="5"/>
      <c r="H257" s="10">
        <f t="shared" si="8"/>
        <v>0</v>
      </c>
      <c r="I257" s="10">
        <f t="shared" si="9"/>
        <v>0</v>
      </c>
      <c r="J257" s="14"/>
    </row>
    <row r="258" spans="1:10">
      <c r="A258" s="4" t="s">
        <v>503</v>
      </c>
      <c r="B258" s="4" t="s">
        <v>504</v>
      </c>
      <c r="C258" s="10" t="s">
        <v>620</v>
      </c>
      <c r="D258" s="5"/>
      <c r="E258" s="5"/>
      <c r="F258" s="5"/>
      <c r="G258" s="5"/>
      <c r="H258" s="10">
        <f t="shared" si="8"/>
        <v>0</v>
      </c>
      <c r="I258" s="10">
        <f t="shared" si="9"/>
        <v>0</v>
      </c>
      <c r="J258" s="14"/>
    </row>
    <row r="259" spans="1:10">
      <c r="A259" s="4" t="s">
        <v>505</v>
      </c>
      <c r="B259" s="4" t="s">
        <v>506</v>
      </c>
      <c r="C259" s="10" t="s">
        <v>620</v>
      </c>
      <c r="D259" s="5"/>
      <c r="E259" s="5"/>
      <c r="F259" s="5"/>
      <c r="G259" s="5"/>
      <c r="H259" s="10">
        <f t="shared" si="8"/>
        <v>0</v>
      </c>
      <c r="I259" s="10">
        <f t="shared" si="9"/>
        <v>0</v>
      </c>
      <c r="J259" s="14"/>
    </row>
    <row r="260" spans="1:10">
      <c r="A260" s="4" t="s">
        <v>507</v>
      </c>
      <c r="B260" s="4" t="s">
        <v>508</v>
      </c>
      <c r="C260" s="10" t="s">
        <v>620</v>
      </c>
      <c r="D260" s="5"/>
      <c r="E260" s="5"/>
      <c r="F260" s="5"/>
      <c r="G260" s="5"/>
      <c r="H260" s="10">
        <f t="shared" si="8"/>
        <v>0</v>
      </c>
      <c r="I260" s="10">
        <f t="shared" si="9"/>
        <v>0</v>
      </c>
      <c r="J260" s="14"/>
    </row>
    <row r="261" spans="1:10">
      <c r="A261" s="4" t="s">
        <v>509</v>
      </c>
      <c r="B261" s="4" t="s">
        <v>510</v>
      </c>
      <c r="C261" s="10" t="s">
        <v>620</v>
      </c>
      <c r="D261" s="5"/>
      <c r="E261" s="5">
        <v>2</v>
      </c>
      <c r="F261" s="5"/>
      <c r="G261" s="5"/>
      <c r="H261" s="10">
        <f t="shared" si="8"/>
        <v>200</v>
      </c>
      <c r="I261" s="10">
        <f t="shared" si="9"/>
        <v>2</v>
      </c>
      <c r="J261" s="14"/>
    </row>
    <row r="262" spans="1:10">
      <c r="A262" s="4" t="s">
        <v>511</v>
      </c>
      <c r="B262" s="4" t="s">
        <v>512</v>
      </c>
      <c r="C262" s="10" t="s">
        <v>620</v>
      </c>
      <c r="D262" s="5"/>
      <c r="E262" s="5"/>
      <c r="F262" s="5"/>
      <c r="G262" s="5"/>
      <c r="H262" s="10">
        <f t="shared" si="8"/>
        <v>0</v>
      </c>
      <c r="I262" s="10">
        <f t="shared" si="9"/>
        <v>0</v>
      </c>
      <c r="J262" s="14"/>
    </row>
    <row r="263" spans="1:10">
      <c r="A263" s="4">
        <v>20226113409</v>
      </c>
      <c r="B263" s="4" t="s">
        <v>513</v>
      </c>
      <c r="C263" s="10" t="s">
        <v>620</v>
      </c>
      <c r="D263" s="5"/>
      <c r="E263" s="5"/>
      <c r="F263" s="5"/>
      <c r="G263" s="5"/>
      <c r="H263" s="10">
        <f t="shared" si="8"/>
        <v>0</v>
      </c>
      <c r="I263" s="10">
        <f t="shared" si="9"/>
        <v>0</v>
      </c>
      <c r="J263" s="14"/>
    </row>
    <row r="264" spans="1:10">
      <c r="A264" s="40" t="s">
        <v>514</v>
      </c>
      <c r="B264" s="4" t="s">
        <v>515</v>
      </c>
      <c r="C264" s="10" t="s">
        <v>620</v>
      </c>
      <c r="D264" s="5"/>
      <c r="E264" s="5"/>
      <c r="F264" s="5"/>
      <c r="G264" s="5"/>
      <c r="H264" s="10">
        <f t="shared" si="8"/>
        <v>0</v>
      </c>
      <c r="I264" s="10">
        <f t="shared" si="9"/>
        <v>0</v>
      </c>
      <c r="J264" s="14"/>
    </row>
    <row r="265" spans="1:10">
      <c r="A265" s="40" t="s">
        <v>516</v>
      </c>
      <c r="B265" s="4" t="s">
        <v>517</v>
      </c>
      <c r="C265" s="10" t="s">
        <v>620</v>
      </c>
      <c r="D265" s="5"/>
      <c r="E265" s="5"/>
      <c r="F265" s="5"/>
      <c r="G265" s="5"/>
      <c r="H265" s="10">
        <f t="shared" si="8"/>
        <v>0</v>
      </c>
      <c r="I265" s="10">
        <f t="shared" si="9"/>
        <v>0</v>
      </c>
      <c r="J265" s="14"/>
    </row>
    <row r="266" spans="1:10">
      <c r="A266" s="40" t="s">
        <v>518</v>
      </c>
      <c r="B266" s="4" t="s">
        <v>519</v>
      </c>
      <c r="C266" s="10" t="s">
        <v>620</v>
      </c>
      <c r="D266" s="5"/>
      <c r="E266" s="5"/>
      <c r="F266" s="5"/>
      <c r="G266" s="5"/>
      <c r="H266" s="10">
        <f t="shared" si="8"/>
        <v>0</v>
      </c>
      <c r="I266" s="10">
        <f t="shared" si="9"/>
        <v>0</v>
      </c>
      <c r="J266" s="14"/>
    </row>
    <row r="267" spans="1:10">
      <c r="A267" s="40" t="s">
        <v>520</v>
      </c>
      <c r="B267" s="4" t="s">
        <v>521</v>
      </c>
      <c r="C267" s="10" t="s">
        <v>620</v>
      </c>
      <c r="D267" s="5"/>
      <c r="E267" s="5"/>
      <c r="F267" s="5">
        <v>1</v>
      </c>
      <c r="G267" s="5"/>
      <c r="H267" s="10">
        <f t="shared" si="8"/>
        <v>100</v>
      </c>
      <c r="I267" s="10">
        <f t="shared" si="9"/>
        <v>1</v>
      </c>
      <c r="J267" s="14"/>
    </row>
    <row r="268" spans="1:10">
      <c r="A268" s="40" t="s">
        <v>522</v>
      </c>
      <c r="B268" s="4" t="s">
        <v>523</v>
      </c>
      <c r="C268" s="10" t="s">
        <v>620</v>
      </c>
      <c r="D268" s="5"/>
      <c r="E268" s="5"/>
      <c r="F268" s="5"/>
      <c r="G268" s="5"/>
      <c r="H268" s="10">
        <f t="shared" si="8"/>
        <v>0</v>
      </c>
      <c r="I268" s="10">
        <f t="shared" si="9"/>
        <v>0</v>
      </c>
      <c r="J268" s="14"/>
    </row>
    <row r="269" spans="1:10">
      <c r="A269" s="40" t="s">
        <v>524</v>
      </c>
      <c r="B269" s="4" t="s">
        <v>525</v>
      </c>
      <c r="C269" s="10" t="s">
        <v>620</v>
      </c>
      <c r="D269" s="5"/>
      <c r="E269" s="5"/>
      <c r="F269" s="5">
        <v>1</v>
      </c>
      <c r="G269" s="5"/>
      <c r="H269" s="10">
        <f t="shared" si="8"/>
        <v>100</v>
      </c>
      <c r="I269" s="10">
        <f t="shared" si="9"/>
        <v>1</v>
      </c>
      <c r="J269" s="14"/>
    </row>
    <row r="270" spans="1:10">
      <c r="A270" s="40" t="s">
        <v>526</v>
      </c>
      <c r="B270" s="4" t="s">
        <v>527</v>
      </c>
      <c r="C270" s="10" t="s">
        <v>620</v>
      </c>
      <c r="D270" s="5"/>
      <c r="E270" s="5"/>
      <c r="F270" s="5"/>
      <c r="G270" s="5"/>
      <c r="H270" s="10">
        <f t="shared" si="8"/>
        <v>0</v>
      </c>
      <c r="I270" s="10">
        <f t="shared" si="9"/>
        <v>0</v>
      </c>
      <c r="J270" s="14"/>
    </row>
    <row r="271" spans="1:10">
      <c r="A271" s="40" t="s">
        <v>528</v>
      </c>
      <c r="B271" s="4" t="s">
        <v>529</v>
      </c>
      <c r="C271" s="10" t="s">
        <v>620</v>
      </c>
      <c r="D271" s="5"/>
      <c r="E271" s="5"/>
      <c r="F271" s="5"/>
      <c r="G271" s="5"/>
      <c r="H271" s="10">
        <f t="shared" si="8"/>
        <v>0</v>
      </c>
      <c r="I271" s="10">
        <f t="shared" si="9"/>
        <v>0</v>
      </c>
      <c r="J271" s="14"/>
    </row>
    <row r="272" spans="1:10">
      <c r="A272" s="40" t="s">
        <v>530</v>
      </c>
      <c r="B272" s="4" t="s">
        <v>531</v>
      </c>
      <c r="C272" s="10" t="s">
        <v>620</v>
      </c>
      <c r="D272" s="5"/>
      <c r="E272" s="5"/>
      <c r="F272" s="5"/>
      <c r="G272" s="5">
        <v>1</v>
      </c>
      <c r="H272" s="10">
        <f t="shared" si="8"/>
        <v>100</v>
      </c>
      <c r="I272" s="10">
        <f t="shared" si="9"/>
        <v>1</v>
      </c>
      <c r="J272" s="14"/>
    </row>
    <row r="273" spans="1:10">
      <c r="A273" s="40" t="s">
        <v>532</v>
      </c>
      <c r="B273" s="4" t="s">
        <v>533</v>
      </c>
      <c r="C273" s="10" t="s">
        <v>620</v>
      </c>
      <c r="D273" s="5"/>
      <c r="E273" s="5"/>
      <c r="F273" s="5"/>
      <c r="G273" s="5">
        <v>1</v>
      </c>
      <c r="H273" s="10">
        <f t="shared" ref="H273:H336" si="10">SUMPRODUCT($D$2:$G$2,D273:G273)</f>
        <v>100</v>
      </c>
      <c r="I273" s="10">
        <f t="shared" ref="I273:I336" si="11">SUM(D273:G273)</f>
        <v>1</v>
      </c>
      <c r="J273" s="14"/>
    </row>
    <row r="274" spans="1:10">
      <c r="A274" s="40" t="s">
        <v>534</v>
      </c>
      <c r="B274" s="4" t="s">
        <v>535</v>
      </c>
      <c r="C274" s="10" t="s">
        <v>620</v>
      </c>
      <c r="D274" s="5"/>
      <c r="E274" s="5"/>
      <c r="F274" s="5"/>
      <c r="G274" s="5"/>
      <c r="H274" s="10">
        <f t="shared" si="10"/>
        <v>0</v>
      </c>
      <c r="I274" s="10">
        <f t="shared" si="11"/>
        <v>0</v>
      </c>
      <c r="J274" s="14"/>
    </row>
    <row r="275" spans="1:10">
      <c r="A275" s="40" t="s">
        <v>536</v>
      </c>
      <c r="B275" s="4" t="s">
        <v>537</v>
      </c>
      <c r="C275" s="10" t="s">
        <v>620</v>
      </c>
      <c r="D275" s="5"/>
      <c r="E275" s="5"/>
      <c r="F275" s="5"/>
      <c r="G275" s="5"/>
      <c r="H275" s="10">
        <f t="shared" si="10"/>
        <v>0</v>
      </c>
      <c r="I275" s="10">
        <f t="shared" si="11"/>
        <v>0</v>
      </c>
      <c r="J275" s="14"/>
    </row>
    <row r="276" spans="1:10">
      <c r="A276" s="40" t="s">
        <v>538</v>
      </c>
      <c r="B276" s="4" t="s">
        <v>539</v>
      </c>
      <c r="C276" s="10" t="s">
        <v>620</v>
      </c>
      <c r="D276" s="5"/>
      <c r="E276" s="5"/>
      <c r="F276" s="5"/>
      <c r="G276" s="5"/>
      <c r="H276" s="10">
        <f t="shared" si="10"/>
        <v>0</v>
      </c>
      <c r="I276" s="10">
        <f t="shared" si="11"/>
        <v>0</v>
      </c>
      <c r="J276" s="14"/>
    </row>
    <row r="277" spans="1:10">
      <c r="A277" s="40" t="s">
        <v>540</v>
      </c>
      <c r="B277" s="4" t="s">
        <v>541</v>
      </c>
      <c r="C277" s="10" t="s">
        <v>620</v>
      </c>
      <c r="D277" s="5"/>
      <c r="E277" s="5"/>
      <c r="F277" s="5"/>
      <c r="G277" s="5"/>
      <c r="H277" s="10">
        <f t="shared" si="10"/>
        <v>0</v>
      </c>
      <c r="I277" s="10">
        <f t="shared" si="11"/>
        <v>0</v>
      </c>
      <c r="J277" s="14"/>
    </row>
    <row r="278" spans="1:10">
      <c r="A278" s="40" t="s">
        <v>542</v>
      </c>
      <c r="B278" s="4" t="s">
        <v>543</v>
      </c>
      <c r="C278" s="10" t="s">
        <v>620</v>
      </c>
      <c r="D278" s="5"/>
      <c r="E278" s="5"/>
      <c r="F278" s="5"/>
      <c r="G278" s="5">
        <v>1</v>
      </c>
      <c r="H278" s="10">
        <f t="shared" si="10"/>
        <v>100</v>
      </c>
      <c r="I278" s="10">
        <f t="shared" si="11"/>
        <v>1</v>
      </c>
      <c r="J278" s="14"/>
    </row>
    <row r="279" spans="1:10">
      <c r="A279" s="40" t="s">
        <v>544</v>
      </c>
      <c r="B279" s="4" t="s">
        <v>545</v>
      </c>
      <c r="C279" s="10" t="s">
        <v>620</v>
      </c>
      <c r="D279" s="5"/>
      <c r="E279" s="5"/>
      <c r="F279" s="5"/>
      <c r="G279" s="5"/>
      <c r="H279" s="10">
        <f t="shared" si="10"/>
        <v>0</v>
      </c>
      <c r="I279" s="10">
        <f t="shared" si="11"/>
        <v>0</v>
      </c>
      <c r="J279" s="14"/>
    </row>
    <row r="280" spans="1:10">
      <c r="A280" s="40" t="s">
        <v>546</v>
      </c>
      <c r="B280" s="4" t="s">
        <v>547</v>
      </c>
      <c r="C280" s="10" t="s">
        <v>620</v>
      </c>
      <c r="D280" s="5"/>
      <c r="E280" s="5"/>
      <c r="F280" s="5"/>
      <c r="G280" s="5"/>
      <c r="H280" s="10">
        <f t="shared" si="10"/>
        <v>0</v>
      </c>
      <c r="I280" s="10">
        <f t="shared" si="11"/>
        <v>0</v>
      </c>
      <c r="J280" s="14"/>
    </row>
    <row r="281" spans="1:10">
      <c r="A281" s="40" t="s">
        <v>548</v>
      </c>
      <c r="B281" s="4" t="s">
        <v>549</v>
      </c>
      <c r="C281" s="10" t="s">
        <v>620</v>
      </c>
      <c r="D281" s="5"/>
      <c r="E281" s="5"/>
      <c r="F281" s="5"/>
      <c r="G281" s="5"/>
      <c r="H281" s="10">
        <f t="shared" si="10"/>
        <v>0</v>
      </c>
      <c r="I281" s="10">
        <f t="shared" si="11"/>
        <v>0</v>
      </c>
      <c r="J281" s="14"/>
    </row>
    <row r="282" spans="1:10">
      <c r="A282" s="40" t="s">
        <v>550</v>
      </c>
      <c r="B282" s="4" t="s">
        <v>551</v>
      </c>
      <c r="C282" s="10" t="s">
        <v>620</v>
      </c>
      <c r="D282" s="5"/>
      <c r="E282" s="5"/>
      <c r="F282" s="5"/>
      <c r="G282" s="5"/>
      <c r="H282" s="10">
        <f t="shared" si="10"/>
        <v>0</v>
      </c>
      <c r="I282" s="10">
        <f t="shared" si="11"/>
        <v>0</v>
      </c>
      <c r="J282" s="14"/>
    </row>
    <row r="283" spans="1:10">
      <c r="A283" s="40" t="s">
        <v>552</v>
      </c>
      <c r="B283" s="4" t="s">
        <v>553</v>
      </c>
      <c r="C283" s="10" t="s">
        <v>620</v>
      </c>
      <c r="D283" s="5"/>
      <c r="E283" s="5"/>
      <c r="F283" s="5"/>
      <c r="G283" s="5"/>
      <c r="H283" s="10">
        <f t="shared" si="10"/>
        <v>0</v>
      </c>
      <c r="I283" s="10">
        <f t="shared" si="11"/>
        <v>0</v>
      </c>
      <c r="J283" s="14"/>
    </row>
    <row r="284" spans="1:10">
      <c r="A284" s="40" t="s">
        <v>554</v>
      </c>
      <c r="B284" s="4" t="s">
        <v>555</v>
      </c>
      <c r="C284" s="10" t="s">
        <v>620</v>
      </c>
      <c r="D284" s="5"/>
      <c r="E284" s="5"/>
      <c r="F284" s="5"/>
      <c r="G284" s="5"/>
      <c r="H284" s="10">
        <f t="shared" si="10"/>
        <v>0</v>
      </c>
      <c r="I284" s="10">
        <f t="shared" si="11"/>
        <v>0</v>
      </c>
      <c r="J284" s="14"/>
    </row>
    <row r="285" spans="1:10">
      <c r="A285" s="40" t="s">
        <v>556</v>
      </c>
      <c r="B285" s="4" t="s">
        <v>557</v>
      </c>
      <c r="C285" s="10" t="s">
        <v>620</v>
      </c>
      <c r="D285" s="5"/>
      <c r="E285" s="5"/>
      <c r="F285" s="5"/>
      <c r="G285" s="5">
        <v>1</v>
      </c>
      <c r="H285" s="10">
        <f t="shared" si="10"/>
        <v>100</v>
      </c>
      <c r="I285" s="10">
        <f t="shared" si="11"/>
        <v>1</v>
      </c>
      <c r="J285" s="14"/>
    </row>
    <row r="286" spans="1:10">
      <c r="A286" s="40" t="s">
        <v>558</v>
      </c>
      <c r="B286" s="4" t="s">
        <v>559</v>
      </c>
      <c r="C286" s="10" t="s">
        <v>620</v>
      </c>
      <c r="D286" s="5"/>
      <c r="E286" s="5"/>
      <c r="F286" s="5"/>
      <c r="G286" s="5"/>
      <c r="H286" s="10">
        <f t="shared" si="10"/>
        <v>0</v>
      </c>
      <c r="I286" s="10">
        <f t="shared" si="11"/>
        <v>0</v>
      </c>
      <c r="J286" s="14"/>
    </row>
    <row r="287" spans="1:10">
      <c r="A287" s="40" t="s">
        <v>560</v>
      </c>
      <c r="B287" s="4" t="s">
        <v>561</v>
      </c>
      <c r="C287" s="10" t="s">
        <v>620</v>
      </c>
      <c r="D287" s="5"/>
      <c r="E287" s="5"/>
      <c r="F287" s="5"/>
      <c r="G287" s="5">
        <v>1</v>
      </c>
      <c r="H287" s="10">
        <f t="shared" si="10"/>
        <v>100</v>
      </c>
      <c r="I287" s="10">
        <f t="shared" si="11"/>
        <v>1</v>
      </c>
      <c r="J287" s="14"/>
    </row>
    <row r="288" spans="1:10">
      <c r="A288" s="40" t="s">
        <v>562</v>
      </c>
      <c r="B288" s="4" t="s">
        <v>563</v>
      </c>
      <c r="C288" s="10" t="s">
        <v>620</v>
      </c>
      <c r="D288" s="5"/>
      <c r="E288" s="5"/>
      <c r="F288" s="5"/>
      <c r="G288" s="5">
        <v>2</v>
      </c>
      <c r="H288" s="10">
        <f t="shared" si="10"/>
        <v>200</v>
      </c>
      <c r="I288" s="10">
        <f t="shared" si="11"/>
        <v>2</v>
      </c>
      <c r="J288" s="14"/>
    </row>
    <row r="289" spans="1:10">
      <c r="A289" s="40" t="s">
        <v>564</v>
      </c>
      <c r="B289" s="4" t="s">
        <v>565</v>
      </c>
      <c r="C289" s="10" t="s">
        <v>620</v>
      </c>
      <c r="D289" s="5"/>
      <c r="E289" s="5"/>
      <c r="F289" s="5"/>
      <c r="G289" s="5"/>
      <c r="H289" s="10">
        <f t="shared" si="10"/>
        <v>0</v>
      </c>
      <c r="I289" s="10">
        <f t="shared" si="11"/>
        <v>0</v>
      </c>
      <c r="J289" s="14"/>
    </row>
    <row r="290" spans="1:10">
      <c r="A290" s="40" t="s">
        <v>566</v>
      </c>
      <c r="B290" s="4" t="s">
        <v>567</v>
      </c>
      <c r="C290" s="10" t="s">
        <v>620</v>
      </c>
      <c r="D290" s="5"/>
      <c r="E290" s="5"/>
      <c r="F290" s="5">
        <v>1</v>
      </c>
      <c r="G290" s="5"/>
      <c r="H290" s="10">
        <f t="shared" si="10"/>
        <v>100</v>
      </c>
      <c r="I290" s="10">
        <f t="shared" si="11"/>
        <v>1</v>
      </c>
      <c r="J290" s="14"/>
    </row>
    <row r="291" spans="1:10">
      <c r="A291" s="40" t="s">
        <v>568</v>
      </c>
      <c r="B291" s="4" t="s">
        <v>569</v>
      </c>
      <c r="C291" s="10" t="s">
        <v>620</v>
      </c>
      <c r="D291" s="5"/>
      <c r="E291" s="5"/>
      <c r="F291" s="5">
        <v>1</v>
      </c>
      <c r="G291" s="5">
        <v>1</v>
      </c>
      <c r="H291" s="10">
        <f t="shared" si="10"/>
        <v>200</v>
      </c>
      <c r="I291" s="10">
        <f t="shared" si="11"/>
        <v>2</v>
      </c>
      <c r="J291" s="14"/>
    </row>
    <row r="292" spans="1:10">
      <c r="A292" s="40" t="s">
        <v>570</v>
      </c>
      <c r="B292" s="4" t="s">
        <v>571</v>
      </c>
      <c r="C292" s="10" t="s">
        <v>620</v>
      </c>
      <c r="D292" s="5"/>
      <c r="E292" s="5"/>
      <c r="F292" s="5"/>
      <c r="G292" s="5"/>
      <c r="H292" s="10">
        <f t="shared" si="10"/>
        <v>0</v>
      </c>
      <c r="I292" s="10">
        <f t="shared" si="11"/>
        <v>0</v>
      </c>
      <c r="J292" s="14"/>
    </row>
    <row r="293" spans="1:10">
      <c r="A293" s="40" t="s">
        <v>572</v>
      </c>
      <c r="B293" s="4" t="s">
        <v>573</v>
      </c>
      <c r="C293" s="10" t="s">
        <v>620</v>
      </c>
      <c r="D293" s="5"/>
      <c r="E293" s="5"/>
      <c r="F293" s="5"/>
      <c r="G293" s="5"/>
      <c r="H293" s="10">
        <f t="shared" si="10"/>
        <v>0</v>
      </c>
      <c r="I293" s="10">
        <f t="shared" si="11"/>
        <v>0</v>
      </c>
      <c r="J293" s="14"/>
    </row>
    <row r="294" spans="1:10">
      <c r="A294" s="40" t="s">
        <v>574</v>
      </c>
      <c r="B294" s="4" t="s">
        <v>575</v>
      </c>
      <c r="C294" s="10" t="s">
        <v>620</v>
      </c>
      <c r="D294" s="5"/>
      <c r="E294" s="5"/>
      <c r="F294" s="5"/>
      <c r="G294" s="5"/>
      <c r="H294" s="10">
        <f t="shared" si="10"/>
        <v>0</v>
      </c>
      <c r="I294" s="10">
        <f t="shared" si="11"/>
        <v>0</v>
      </c>
      <c r="J294" s="14"/>
    </row>
    <row r="295" spans="1:10">
      <c r="A295" s="40" t="s">
        <v>576</v>
      </c>
      <c r="B295" s="4" t="s">
        <v>577</v>
      </c>
      <c r="C295" s="10" t="s">
        <v>620</v>
      </c>
      <c r="D295" s="5"/>
      <c r="E295" s="5"/>
      <c r="F295" s="5"/>
      <c r="G295" s="5"/>
      <c r="H295" s="10">
        <f t="shared" si="10"/>
        <v>0</v>
      </c>
      <c r="I295" s="10">
        <f t="shared" si="11"/>
        <v>0</v>
      </c>
      <c r="J295" s="14"/>
    </row>
    <row r="296" spans="1:10">
      <c r="A296" s="40" t="s">
        <v>578</v>
      </c>
      <c r="B296" s="4" t="s">
        <v>579</v>
      </c>
      <c r="C296" s="10" t="s">
        <v>620</v>
      </c>
      <c r="D296" s="5"/>
      <c r="E296" s="5"/>
      <c r="F296" s="5"/>
      <c r="G296" s="5"/>
      <c r="H296" s="10">
        <f t="shared" si="10"/>
        <v>0</v>
      </c>
      <c r="I296" s="10">
        <f t="shared" si="11"/>
        <v>0</v>
      </c>
      <c r="J296" s="14"/>
    </row>
    <row r="297" spans="1:10">
      <c r="A297" s="4">
        <v>202361115001</v>
      </c>
      <c r="B297" s="4" t="s">
        <v>580</v>
      </c>
      <c r="C297" s="10" t="s">
        <v>620</v>
      </c>
      <c r="D297" s="5"/>
      <c r="E297" s="5"/>
      <c r="F297" s="5"/>
      <c r="G297" s="5"/>
      <c r="H297" s="10">
        <f t="shared" si="10"/>
        <v>0</v>
      </c>
      <c r="I297" s="10">
        <f t="shared" si="11"/>
        <v>0</v>
      </c>
      <c r="J297" s="14"/>
    </row>
    <row r="298" spans="1:10">
      <c r="A298" s="4">
        <v>202361115002</v>
      </c>
      <c r="B298" s="4" t="s">
        <v>581</v>
      </c>
      <c r="C298" s="10" t="s">
        <v>620</v>
      </c>
      <c r="D298" s="5"/>
      <c r="E298" s="5"/>
      <c r="F298" s="5"/>
      <c r="G298" s="5"/>
      <c r="H298" s="10">
        <f t="shared" si="10"/>
        <v>0</v>
      </c>
      <c r="I298" s="10">
        <f t="shared" si="11"/>
        <v>0</v>
      </c>
      <c r="J298" s="14"/>
    </row>
    <row r="299" spans="1:10">
      <c r="A299" s="4">
        <v>202361115003</v>
      </c>
      <c r="B299" s="4" t="s">
        <v>582</v>
      </c>
      <c r="C299" s="10" t="s">
        <v>620</v>
      </c>
      <c r="D299" s="5"/>
      <c r="E299" s="5"/>
      <c r="F299" s="5"/>
      <c r="G299" s="5"/>
      <c r="H299" s="10">
        <f t="shared" si="10"/>
        <v>0</v>
      </c>
      <c r="I299" s="10">
        <f t="shared" si="11"/>
        <v>0</v>
      </c>
      <c r="J299" s="14"/>
    </row>
    <row r="300" spans="1:10">
      <c r="A300" s="4">
        <v>202361115004</v>
      </c>
      <c r="B300" s="4" t="s">
        <v>583</v>
      </c>
      <c r="C300" s="10" t="s">
        <v>620</v>
      </c>
      <c r="D300" s="5"/>
      <c r="E300" s="5"/>
      <c r="F300" s="5"/>
      <c r="G300" s="5"/>
      <c r="H300" s="10">
        <f t="shared" si="10"/>
        <v>0</v>
      </c>
      <c r="I300" s="10">
        <f t="shared" si="11"/>
        <v>0</v>
      </c>
      <c r="J300" s="14"/>
    </row>
    <row r="301" spans="1:10">
      <c r="A301" s="4">
        <v>202361115005</v>
      </c>
      <c r="B301" s="4" t="s">
        <v>584</v>
      </c>
      <c r="C301" s="10" t="s">
        <v>620</v>
      </c>
      <c r="D301" s="5"/>
      <c r="E301" s="5"/>
      <c r="F301" s="5"/>
      <c r="G301" s="5"/>
      <c r="H301" s="10">
        <f t="shared" si="10"/>
        <v>0</v>
      </c>
      <c r="I301" s="10">
        <f t="shared" si="11"/>
        <v>0</v>
      </c>
      <c r="J301" s="14"/>
    </row>
    <row r="302" spans="1:10">
      <c r="A302" s="4">
        <v>202361115006</v>
      </c>
      <c r="B302" s="4" t="s">
        <v>585</v>
      </c>
      <c r="C302" s="10" t="s">
        <v>620</v>
      </c>
      <c r="D302" s="5"/>
      <c r="E302" s="5"/>
      <c r="F302" s="5"/>
      <c r="G302" s="5"/>
      <c r="H302" s="10">
        <f t="shared" si="10"/>
        <v>0</v>
      </c>
      <c r="I302" s="10">
        <f t="shared" si="11"/>
        <v>0</v>
      </c>
      <c r="J302" s="14"/>
    </row>
    <row r="303" spans="1:10">
      <c r="A303" s="4">
        <v>202361115007</v>
      </c>
      <c r="B303" s="4" t="s">
        <v>586</v>
      </c>
      <c r="C303" s="10" t="s">
        <v>620</v>
      </c>
      <c r="D303" s="5"/>
      <c r="E303" s="5"/>
      <c r="F303" s="5"/>
      <c r="G303" s="5"/>
      <c r="H303" s="10">
        <f t="shared" si="10"/>
        <v>0</v>
      </c>
      <c r="I303" s="10">
        <f t="shared" si="11"/>
        <v>0</v>
      </c>
      <c r="J303" s="14"/>
    </row>
    <row r="304" spans="1:10">
      <c r="A304" s="4">
        <v>202361115008</v>
      </c>
      <c r="B304" s="4" t="s">
        <v>587</v>
      </c>
      <c r="C304" s="10" t="s">
        <v>620</v>
      </c>
      <c r="D304" s="5"/>
      <c r="E304" s="5"/>
      <c r="F304" s="5"/>
      <c r="G304" s="5"/>
      <c r="H304" s="10">
        <f t="shared" si="10"/>
        <v>0</v>
      </c>
      <c r="I304" s="10">
        <f t="shared" si="11"/>
        <v>0</v>
      </c>
      <c r="J304" s="14"/>
    </row>
    <row r="305" spans="1:10">
      <c r="A305" s="4">
        <v>202361115009</v>
      </c>
      <c r="B305" s="4" t="s">
        <v>588</v>
      </c>
      <c r="C305" s="10" t="s">
        <v>620</v>
      </c>
      <c r="D305" s="5"/>
      <c r="E305" s="5"/>
      <c r="F305" s="5"/>
      <c r="G305" s="5"/>
      <c r="H305" s="10">
        <f t="shared" si="10"/>
        <v>0</v>
      </c>
      <c r="I305" s="10">
        <f t="shared" si="11"/>
        <v>0</v>
      </c>
      <c r="J305" s="14"/>
    </row>
    <row r="306" spans="1:10">
      <c r="A306" s="4">
        <v>202361115010</v>
      </c>
      <c r="B306" s="4" t="s">
        <v>589</v>
      </c>
      <c r="C306" s="10" t="s">
        <v>620</v>
      </c>
      <c r="D306" s="5"/>
      <c r="E306" s="5"/>
      <c r="F306" s="5"/>
      <c r="G306" s="5"/>
      <c r="H306" s="10">
        <f t="shared" si="10"/>
        <v>0</v>
      </c>
      <c r="I306" s="10">
        <f t="shared" si="11"/>
        <v>0</v>
      </c>
      <c r="J306" s="14"/>
    </row>
    <row r="307" spans="1:10">
      <c r="A307" s="4">
        <v>202361115011</v>
      </c>
      <c r="B307" s="4" t="s">
        <v>590</v>
      </c>
      <c r="C307" s="10" t="s">
        <v>620</v>
      </c>
      <c r="D307" s="5"/>
      <c r="E307" s="5"/>
      <c r="F307" s="5"/>
      <c r="G307" s="5"/>
      <c r="H307" s="10">
        <f t="shared" si="10"/>
        <v>0</v>
      </c>
      <c r="I307" s="10">
        <f t="shared" si="11"/>
        <v>0</v>
      </c>
      <c r="J307" s="14"/>
    </row>
    <row r="308" spans="1:10">
      <c r="A308" s="4">
        <v>202361115012</v>
      </c>
      <c r="B308" s="4" t="s">
        <v>591</v>
      </c>
      <c r="C308" s="10" t="s">
        <v>620</v>
      </c>
      <c r="D308" s="5"/>
      <c r="E308" s="5"/>
      <c r="F308" s="5"/>
      <c r="G308" s="5"/>
      <c r="H308" s="10">
        <f t="shared" si="10"/>
        <v>0</v>
      </c>
      <c r="I308" s="10">
        <f t="shared" si="11"/>
        <v>0</v>
      </c>
      <c r="J308" s="14"/>
    </row>
    <row r="309" spans="1:10">
      <c r="A309" s="4">
        <v>202361115013</v>
      </c>
      <c r="B309" s="4" t="s">
        <v>592</v>
      </c>
      <c r="C309" s="10" t="s">
        <v>620</v>
      </c>
      <c r="D309" s="5"/>
      <c r="E309" s="5"/>
      <c r="F309" s="5"/>
      <c r="G309" s="5"/>
      <c r="H309" s="10">
        <f t="shared" si="10"/>
        <v>0</v>
      </c>
      <c r="I309" s="10">
        <f t="shared" si="11"/>
        <v>0</v>
      </c>
      <c r="J309" s="14"/>
    </row>
    <row r="310" spans="1:10">
      <c r="A310" s="4">
        <v>202361115014</v>
      </c>
      <c r="B310" s="4" t="s">
        <v>593</v>
      </c>
      <c r="C310" s="10" t="s">
        <v>620</v>
      </c>
      <c r="D310" s="5"/>
      <c r="E310" s="5">
        <v>0.3</v>
      </c>
      <c r="F310" s="5"/>
      <c r="G310" s="5"/>
      <c r="H310" s="10">
        <f t="shared" si="10"/>
        <v>30</v>
      </c>
      <c r="I310" s="10">
        <f t="shared" si="11"/>
        <v>0.3</v>
      </c>
      <c r="J310" s="14"/>
    </row>
    <row r="311" spans="1:10">
      <c r="A311" s="4">
        <v>202361115015</v>
      </c>
      <c r="B311" s="4" t="s">
        <v>594</v>
      </c>
      <c r="C311" s="10" t="s">
        <v>620</v>
      </c>
      <c r="D311" s="5"/>
      <c r="E311" s="5"/>
      <c r="F311" s="5"/>
      <c r="G311" s="5"/>
      <c r="H311" s="10">
        <f t="shared" si="10"/>
        <v>0</v>
      </c>
      <c r="I311" s="10">
        <f t="shared" si="11"/>
        <v>0</v>
      </c>
      <c r="J311" s="14"/>
    </row>
    <row r="312" spans="1:10">
      <c r="A312" s="4">
        <v>202361115016</v>
      </c>
      <c r="B312" s="4" t="s">
        <v>595</v>
      </c>
      <c r="C312" s="10" t="s">
        <v>620</v>
      </c>
      <c r="D312" s="5"/>
      <c r="E312" s="5"/>
      <c r="F312" s="5"/>
      <c r="G312" s="5"/>
      <c r="H312" s="10">
        <f t="shared" si="10"/>
        <v>0</v>
      </c>
      <c r="I312" s="10">
        <f t="shared" si="11"/>
        <v>0</v>
      </c>
      <c r="J312" s="14"/>
    </row>
    <row r="313" spans="1:10">
      <c r="A313" s="4">
        <v>202361115017</v>
      </c>
      <c r="B313" s="4" t="s">
        <v>596</v>
      </c>
      <c r="C313" s="10" t="s">
        <v>620</v>
      </c>
      <c r="D313" s="5"/>
      <c r="E313" s="5"/>
      <c r="F313" s="5"/>
      <c r="G313" s="5"/>
      <c r="H313" s="10">
        <f t="shared" si="10"/>
        <v>0</v>
      </c>
      <c r="I313" s="10">
        <f t="shared" si="11"/>
        <v>0</v>
      </c>
      <c r="J313" s="14"/>
    </row>
    <row r="314" spans="1:10">
      <c r="A314" s="4">
        <v>202361115018</v>
      </c>
      <c r="B314" s="4" t="s">
        <v>597</v>
      </c>
      <c r="C314" s="10" t="s">
        <v>620</v>
      </c>
      <c r="D314" s="5"/>
      <c r="E314" s="5"/>
      <c r="F314" s="5">
        <v>3.7</v>
      </c>
      <c r="G314" s="5">
        <v>1</v>
      </c>
      <c r="H314" s="10">
        <f t="shared" si="10"/>
        <v>470</v>
      </c>
      <c r="I314" s="10">
        <f t="shared" si="11"/>
        <v>4.7</v>
      </c>
      <c r="J314" s="14"/>
    </row>
    <row r="315" spans="1:10">
      <c r="A315" s="4">
        <v>202361115019</v>
      </c>
      <c r="B315" s="4" t="s">
        <v>598</v>
      </c>
      <c r="C315" s="10" t="s">
        <v>620</v>
      </c>
      <c r="D315" s="5"/>
      <c r="E315" s="5"/>
      <c r="F315" s="5"/>
      <c r="G315" s="5"/>
      <c r="H315" s="10">
        <f t="shared" si="10"/>
        <v>0</v>
      </c>
      <c r="I315" s="10">
        <f t="shared" si="11"/>
        <v>0</v>
      </c>
      <c r="J315" s="14"/>
    </row>
    <row r="316" spans="1:10">
      <c r="A316" s="4">
        <v>202361115020</v>
      </c>
      <c r="B316" s="4" t="s">
        <v>599</v>
      </c>
      <c r="C316" s="10" t="s">
        <v>620</v>
      </c>
      <c r="D316" s="5"/>
      <c r="E316" s="5"/>
      <c r="F316" s="5"/>
      <c r="G316" s="5"/>
      <c r="H316" s="10">
        <f t="shared" si="10"/>
        <v>0</v>
      </c>
      <c r="I316" s="10">
        <f t="shared" si="11"/>
        <v>0</v>
      </c>
      <c r="J316" s="14"/>
    </row>
    <row r="317" spans="1:10">
      <c r="A317" s="4">
        <v>202361115021</v>
      </c>
      <c r="B317" s="4" t="s">
        <v>600</v>
      </c>
      <c r="C317" s="10" t="s">
        <v>620</v>
      </c>
      <c r="D317" s="5"/>
      <c r="E317" s="5"/>
      <c r="F317" s="5"/>
      <c r="G317" s="5"/>
      <c r="H317" s="10">
        <f t="shared" si="10"/>
        <v>0</v>
      </c>
      <c r="I317" s="10">
        <f t="shared" si="11"/>
        <v>0</v>
      </c>
      <c r="J317" s="14"/>
    </row>
    <row r="318" spans="1:10">
      <c r="A318" s="4">
        <v>202361115022</v>
      </c>
      <c r="B318" s="4" t="s">
        <v>601</v>
      </c>
      <c r="C318" s="10" t="s">
        <v>620</v>
      </c>
      <c r="D318" s="5"/>
      <c r="E318" s="5"/>
      <c r="F318" s="5"/>
      <c r="G318" s="5"/>
      <c r="H318" s="10">
        <f t="shared" si="10"/>
        <v>0</v>
      </c>
      <c r="I318" s="10">
        <f t="shared" si="11"/>
        <v>0</v>
      </c>
      <c r="J318" s="14"/>
    </row>
    <row r="319" spans="1:10">
      <c r="A319" s="4">
        <v>202361115023</v>
      </c>
      <c r="B319" s="4" t="s">
        <v>602</v>
      </c>
      <c r="C319" s="10" t="s">
        <v>620</v>
      </c>
      <c r="D319" s="5"/>
      <c r="E319" s="5"/>
      <c r="F319" s="5"/>
      <c r="G319" s="5"/>
      <c r="H319" s="10">
        <f t="shared" si="10"/>
        <v>0</v>
      </c>
      <c r="I319" s="10">
        <f t="shared" si="11"/>
        <v>0</v>
      </c>
      <c r="J319" s="14"/>
    </row>
    <row r="320" spans="1:10">
      <c r="A320" s="4">
        <v>202361115024</v>
      </c>
      <c r="B320" s="4" t="s">
        <v>603</v>
      </c>
      <c r="C320" s="10" t="s">
        <v>620</v>
      </c>
      <c r="D320" s="5"/>
      <c r="E320" s="5"/>
      <c r="F320" s="5"/>
      <c r="G320" s="5"/>
      <c r="H320" s="10">
        <f t="shared" si="10"/>
        <v>0</v>
      </c>
      <c r="I320" s="10">
        <f t="shared" si="11"/>
        <v>0</v>
      </c>
      <c r="J320" s="14"/>
    </row>
    <row r="321" spans="1:10">
      <c r="A321" s="4">
        <v>202361115025</v>
      </c>
      <c r="B321" s="4" t="s">
        <v>604</v>
      </c>
      <c r="C321" s="10" t="s">
        <v>620</v>
      </c>
      <c r="D321" s="5"/>
      <c r="E321" s="5"/>
      <c r="F321" s="5">
        <v>1</v>
      </c>
      <c r="G321" s="5">
        <v>1</v>
      </c>
      <c r="H321" s="10">
        <f t="shared" si="10"/>
        <v>200</v>
      </c>
      <c r="I321" s="10">
        <f t="shared" si="11"/>
        <v>2</v>
      </c>
      <c r="J321" s="14"/>
    </row>
    <row r="322" spans="1:10">
      <c r="A322" s="4">
        <v>202361115026</v>
      </c>
      <c r="B322" s="4" t="s">
        <v>605</v>
      </c>
      <c r="C322" s="10" t="s">
        <v>620</v>
      </c>
      <c r="D322" s="5"/>
      <c r="E322" s="5"/>
      <c r="F322" s="5"/>
      <c r="G322" s="5"/>
      <c r="H322" s="10">
        <f t="shared" si="10"/>
        <v>0</v>
      </c>
      <c r="I322" s="10">
        <f t="shared" si="11"/>
        <v>0</v>
      </c>
      <c r="J322" s="14"/>
    </row>
    <row r="323" spans="1:10">
      <c r="A323" s="4">
        <v>202361115027</v>
      </c>
      <c r="B323" s="4" t="s">
        <v>606</v>
      </c>
      <c r="C323" s="10" t="s">
        <v>620</v>
      </c>
      <c r="D323" s="5"/>
      <c r="E323" s="5"/>
      <c r="F323" s="5"/>
      <c r="G323" s="5"/>
      <c r="H323" s="10">
        <f t="shared" si="10"/>
        <v>0</v>
      </c>
      <c r="I323" s="10">
        <f t="shared" si="11"/>
        <v>0</v>
      </c>
      <c r="J323" s="14"/>
    </row>
    <row r="324" spans="1:10">
      <c r="A324" s="4">
        <v>202361115028</v>
      </c>
      <c r="B324" s="4" t="s">
        <v>607</v>
      </c>
      <c r="C324" s="10" t="s">
        <v>620</v>
      </c>
      <c r="D324" s="5"/>
      <c r="E324" s="5"/>
      <c r="F324" s="5"/>
      <c r="G324" s="5"/>
      <c r="H324" s="10">
        <f t="shared" si="10"/>
        <v>0</v>
      </c>
      <c r="I324" s="10">
        <f t="shared" si="11"/>
        <v>0</v>
      </c>
      <c r="J324" s="14"/>
    </row>
    <row r="325" spans="1:10">
      <c r="A325" s="4">
        <v>202361115029</v>
      </c>
      <c r="B325" s="4" t="s">
        <v>608</v>
      </c>
      <c r="C325" s="10" t="s">
        <v>620</v>
      </c>
      <c r="D325" s="5"/>
      <c r="E325" s="5"/>
      <c r="F325" s="5"/>
      <c r="G325" s="5"/>
      <c r="H325" s="10">
        <f t="shared" si="10"/>
        <v>0</v>
      </c>
      <c r="I325" s="10">
        <f t="shared" si="11"/>
        <v>0</v>
      </c>
      <c r="J325" s="14"/>
    </row>
    <row r="326" spans="1:10">
      <c r="A326" s="4">
        <v>202361115030</v>
      </c>
      <c r="B326" s="4" t="s">
        <v>609</v>
      </c>
      <c r="C326" s="10" t="s">
        <v>620</v>
      </c>
      <c r="D326" s="5"/>
      <c r="E326" s="5"/>
      <c r="F326" s="5"/>
      <c r="G326" s="5"/>
      <c r="H326" s="10">
        <f t="shared" si="10"/>
        <v>0</v>
      </c>
      <c r="I326" s="10">
        <f t="shared" si="11"/>
        <v>0</v>
      </c>
      <c r="J326" s="14"/>
    </row>
    <row r="327" spans="1:10">
      <c r="A327" s="4">
        <v>202361115031</v>
      </c>
      <c r="B327" s="4" t="s">
        <v>610</v>
      </c>
      <c r="C327" s="10" t="s">
        <v>620</v>
      </c>
      <c r="D327" s="5"/>
      <c r="E327" s="5"/>
      <c r="F327" s="5"/>
      <c r="G327" s="5"/>
      <c r="H327" s="10">
        <f t="shared" si="10"/>
        <v>0</v>
      </c>
      <c r="I327" s="10">
        <f t="shared" si="11"/>
        <v>0</v>
      </c>
      <c r="J327" s="14"/>
    </row>
    <row r="328" spans="1:10">
      <c r="A328" s="4">
        <v>202361115032</v>
      </c>
      <c r="B328" s="4" t="s">
        <v>611</v>
      </c>
      <c r="C328" s="10" t="s">
        <v>620</v>
      </c>
      <c r="D328" s="5"/>
      <c r="E328" s="5"/>
      <c r="F328" s="5"/>
      <c r="G328" s="5"/>
      <c r="H328" s="10">
        <f t="shared" si="10"/>
        <v>0</v>
      </c>
      <c r="I328" s="10">
        <f t="shared" si="11"/>
        <v>0</v>
      </c>
      <c r="J328" s="14"/>
    </row>
    <row r="329" spans="1:10">
      <c r="A329" s="4">
        <v>202361115033</v>
      </c>
      <c r="B329" s="4" t="s">
        <v>612</v>
      </c>
      <c r="C329" s="10" t="s">
        <v>620</v>
      </c>
      <c r="D329" s="5"/>
      <c r="E329" s="5"/>
      <c r="F329" s="5"/>
      <c r="G329" s="5"/>
      <c r="H329" s="10">
        <f t="shared" si="10"/>
        <v>0</v>
      </c>
      <c r="I329" s="10">
        <f t="shared" si="11"/>
        <v>0</v>
      </c>
      <c r="J329" s="14"/>
    </row>
    <row r="330" spans="1:10">
      <c r="A330" s="4">
        <v>202361115034</v>
      </c>
      <c r="B330" s="4" t="s">
        <v>613</v>
      </c>
      <c r="C330" s="10" t="s">
        <v>620</v>
      </c>
      <c r="D330" s="5"/>
      <c r="E330" s="5"/>
      <c r="F330" s="5"/>
      <c r="G330" s="5"/>
      <c r="H330" s="10">
        <f t="shared" si="10"/>
        <v>0</v>
      </c>
      <c r="I330" s="10">
        <f t="shared" si="11"/>
        <v>0</v>
      </c>
      <c r="J330" s="14"/>
    </row>
    <row r="331" spans="1:10">
      <c r="A331" s="5"/>
      <c r="B331" s="5"/>
      <c r="C331" s="10" t="s">
        <v>620</v>
      </c>
      <c r="D331" s="5"/>
      <c r="E331" s="5"/>
      <c r="F331" s="5"/>
      <c r="G331" s="5"/>
      <c r="H331" s="10">
        <f t="shared" si="10"/>
        <v>0</v>
      </c>
      <c r="I331" s="10">
        <f t="shared" si="11"/>
        <v>0</v>
      </c>
      <c r="J331" s="14"/>
    </row>
    <row r="332" spans="1:10">
      <c r="A332" s="5"/>
      <c r="B332" s="5"/>
      <c r="C332" s="10" t="s">
        <v>620</v>
      </c>
      <c r="D332" s="5"/>
      <c r="E332" s="5"/>
      <c r="F332" s="5"/>
      <c r="G332" s="5"/>
      <c r="H332" s="10">
        <f t="shared" si="10"/>
        <v>0</v>
      </c>
      <c r="I332" s="10">
        <f t="shared" si="11"/>
        <v>0</v>
      </c>
      <c r="J332" s="14"/>
    </row>
    <row r="333" spans="1:10">
      <c r="A333" s="5"/>
      <c r="B333" s="5"/>
      <c r="C333" s="10" t="s">
        <v>620</v>
      </c>
      <c r="D333" s="5"/>
      <c r="E333" s="5"/>
      <c r="F333" s="5"/>
      <c r="G333" s="5"/>
      <c r="H333" s="10">
        <f t="shared" si="10"/>
        <v>0</v>
      </c>
      <c r="I333" s="10">
        <f t="shared" si="11"/>
        <v>0</v>
      </c>
      <c r="J333" s="14"/>
    </row>
    <row r="334" spans="1:10">
      <c r="A334" s="5"/>
      <c r="B334" s="5"/>
      <c r="C334" s="10" t="s">
        <v>620</v>
      </c>
      <c r="D334" s="5"/>
      <c r="E334" s="5"/>
      <c r="F334" s="5"/>
      <c r="G334" s="5"/>
      <c r="H334" s="10">
        <f t="shared" si="10"/>
        <v>0</v>
      </c>
      <c r="I334" s="10">
        <f t="shared" si="11"/>
        <v>0</v>
      </c>
      <c r="J334" s="14"/>
    </row>
    <row r="335" spans="1:10">
      <c r="A335" s="5"/>
      <c r="B335" s="5"/>
      <c r="C335" s="10" t="s">
        <v>620</v>
      </c>
      <c r="D335" s="5"/>
      <c r="E335" s="5"/>
      <c r="F335" s="5"/>
      <c r="G335" s="5"/>
      <c r="H335" s="10">
        <f t="shared" si="10"/>
        <v>0</v>
      </c>
      <c r="I335" s="10">
        <f t="shared" si="11"/>
        <v>0</v>
      </c>
      <c r="J335" s="14"/>
    </row>
    <row r="336" spans="1:10">
      <c r="A336" s="5"/>
      <c r="B336" s="5"/>
      <c r="C336" s="10" t="s">
        <v>620</v>
      </c>
      <c r="D336" s="5"/>
      <c r="E336" s="5"/>
      <c r="F336" s="5"/>
      <c r="G336" s="5"/>
      <c r="H336" s="10">
        <f t="shared" si="10"/>
        <v>0</v>
      </c>
      <c r="I336" s="10">
        <f t="shared" si="11"/>
        <v>0</v>
      </c>
      <c r="J336" s="14"/>
    </row>
    <row r="337" spans="1:10">
      <c r="A337" s="5"/>
      <c r="B337" s="5"/>
      <c r="C337" s="10" t="s">
        <v>620</v>
      </c>
      <c r="D337" s="5"/>
      <c r="E337" s="5"/>
      <c r="F337" s="5"/>
      <c r="G337" s="5"/>
      <c r="H337" s="10">
        <f t="shared" ref="H337:H375" si="12">SUMPRODUCT($D$2:$G$2,D337:G337)</f>
        <v>0</v>
      </c>
      <c r="I337" s="10">
        <f t="shared" ref="I337:I375" si="13">SUM(D337:G337)</f>
        <v>0</v>
      </c>
      <c r="J337" s="14"/>
    </row>
    <row r="338" spans="1:10">
      <c r="A338" s="5"/>
      <c r="B338" s="5"/>
      <c r="C338" s="10" t="s">
        <v>620</v>
      </c>
      <c r="D338" s="5"/>
      <c r="E338" s="5"/>
      <c r="F338" s="5"/>
      <c r="G338" s="5"/>
      <c r="H338" s="10">
        <f t="shared" si="12"/>
        <v>0</v>
      </c>
      <c r="I338" s="10">
        <f t="shared" si="13"/>
        <v>0</v>
      </c>
      <c r="J338" s="14"/>
    </row>
    <row r="339" spans="1:10">
      <c r="A339" s="5"/>
      <c r="B339" s="5"/>
      <c r="C339" s="10" t="s">
        <v>620</v>
      </c>
      <c r="D339" s="5"/>
      <c r="E339" s="5"/>
      <c r="F339" s="5"/>
      <c r="G339" s="5"/>
      <c r="H339" s="10">
        <f t="shared" si="12"/>
        <v>0</v>
      </c>
      <c r="I339" s="10">
        <f t="shared" si="13"/>
        <v>0</v>
      </c>
      <c r="J339" s="14"/>
    </row>
    <row r="340" spans="1:10">
      <c r="A340" s="5"/>
      <c r="B340" s="5"/>
      <c r="C340" s="10" t="s">
        <v>620</v>
      </c>
      <c r="D340" s="5"/>
      <c r="E340" s="5"/>
      <c r="F340" s="5"/>
      <c r="G340" s="5"/>
      <c r="H340" s="10">
        <f t="shared" si="12"/>
        <v>0</v>
      </c>
      <c r="I340" s="10">
        <f t="shared" si="13"/>
        <v>0</v>
      </c>
      <c r="J340" s="14"/>
    </row>
    <row r="341" spans="1:10">
      <c r="A341" s="5"/>
      <c r="B341" s="5"/>
      <c r="C341" s="10" t="s">
        <v>620</v>
      </c>
      <c r="D341" s="5"/>
      <c r="E341" s="5"/>
      <c r="F341" s="5"/>
      <c r="G341" s="5"/>
      <c r="H341" s="10">
        <f t="shared" si="12"/>
        <v>0</v>
      </c>
      <c r="I341" s="10">
        <f t="shared" si="13"/>
        <v>0</v>
      </c>
      <c r="J341" s="14"/>
    </row>
    <row r="342" spans="1:10">
      <c r="A342" s="5"/>
      <c r="B342" s="5"/>
      <c r="C342" s="10" t="s">
        <v>620</v>
      </c>
      <c r="D342" s="5"/>
      <c r="E342" s="5"/>
      <c r="F342" s="5"/>
      <c r="G342" s="5"/>
      <c r="H342" s="10">
        <f t="shared" si="12"/>
        <v>0</v>
      </c>
      <c r="I342" s="10">
        <f t="shared" si="13"/>
        <v>0</v>
      </c>
      <c r="J342" s="14"/>
    </row>
    <row r="343" spans="1:10">
      <c r="A343" s="5"/>
      <c r="B343" s="5"/>
      <c r="C343" s="10" t="s">
        <v>620</v>
      </c>
      <c r="D343" s="5"/>
      <c r="E343" s="5"/>
      <c r="F343" s="5"/>
      <c r="G343" s="5"/>
      <c r="H343" s="10">
        <f t="shared" si="12"/>
        <v>0</v>
      </c>
      <c r="I343" s="10">
        <f t="shared" si="13"/>
        <v>0</v>
      </c>
      <c r="J343" s="14"/>
    </row>
    <row r="344" spans="1:10">
      <c r="A344" s="5"/>
      <c r="B344" s="5"/>
      <c r="C344" s="10" t="s">
        <v>620</v>
      </c>
      <c r="D344" s="5"/>
      <c r="E344" s="5"/>
      <c r="F344" s="5"/>
      <c r="G344" s="5"/>
      <c r="H344" s="10">
        <f t="shared" si="12"/>
        <v>0</v>
      </c>
      <c r="I344" s="10">
        <f t="shared" si="13"/>
        <v>0</v>
      </c>
      <c r="J344" s="14"/>
    </row>
    <row r="345" spans="1:10">
      <c r="A345" s="5"/>
      <c r="B345" s="5"/>
      <c r="C345" s="10" t="s">
        <v>620</v>
      </c>
      <c r="D345" s="5"/>
      <c r="E345" s="5"/>
      <c r="F345" s="5"/>
      <c r="G345" s="5"/>
      <c r="H345" s="10">
        <f t="shared" si="12"/>
        <v>0</v>
      </c>
      <c r="I345" s="10">
        <f t="shared" si="13"/>
        <v>0</v>
      </c>
      <c r="J345" s="14"/>
    </row>
    <row r="346" spans="1:10">
      <c r="A346" s="5"/>
      <c r="B346" s="5"/>
      <c r="C346" s="10" t="s">
        <v>620</v>
      </c>
      <c r="D346" s="5"/>
      <c r="E346" s="5"/>
      <c r="F346" s="5"/>
      <c r="G346" s="5"/>
      <c r="H346" s="10">
        <f t="shared" si="12"/>
        <v>0</v>
      </c>
      <c r="I346" s="10">
        <f t="shared" si="13"/>
        <v>0</v>
      </c>
      <c r="J346" s="14"/>
    </row>
    <row r="347" spans="1:10">
      <c r="A347" s="5"/>
      <c r="B347" s="5"/>
      <c r="C347" s="10" t="s">
        <v>620</v>
      </c>
      <c r="D347" s="5"/>
      <c r="E347" s="5"/>
      <c r="F347" s="5"/>
      <c r="G347" s="5"/>
      <c r="H347" s="10">
        <f t="shared" si="12"/>
        <v>0</v>
      </c>
      <c r="I347" s="10">
        <f t="shared" si="13"/>
        <v>0</v>
      </c>
      <c r="J347" s="14"/>
    </row>
    <row r="348" spans="1:10">
      <c r="A348" s="5"/>
      <c r="B348" s="5"/>
      <c r="C348" s="10" t="s">
        <v>620</v>
      </c>
      <c r="D348" s="5"/>
      <c r="E348" s="5"/>
      <c r="F348" s="5"/>
      <c r="G348" s="5"/>
      <c r="H348" s="10">
        <f t="shared" si="12"/>
        <v>0</v>
      </c>
      <c r="I348" s="10">
        <f t="shared" si="13"/>
        <v>0</v>
      </c>
      <c r="J348" s="14"/>
    </row>
    <row r="349" spans="1:10">
      <c r="A349" s="5"/>
      <c r="B349" s="5"/>
      <c r="C349" s="10" t="s">
        <v>620</v>
      </c>
      <c r="D349" s="5"/>
      <c r="E349" s="5"/>
      <c r="F349" s="5"/>
      <c r="G349" s="5"/>
      <c r="H349" s="10">
        <f t="shared" si="12"/>
        <v>0</v>
      </c>
      <c r="I349" s="10">
        <f t="shared" si="13"/>
        <v>0</v>
      </c>
      <c r="J349" s="14"/>
    </row>
    <row r="350" spans="1:10">
      <c r="A350" s="5"/>
      <c r="B350" s="5"/>
      <c r="C350" s="10" t="s">
        <v>620</v>
      </c>
      <c r="D350" s="5"/>
      <c r="E350" s="5"/>
      <c r="F350" s="5"/>
      <c r="G350" s="5"/>
      <c r="H350" s="10">
        <f t="shared" si="12"/>
        <v>0</v>
      </c>
      <c r="I350" s="10">
        <f t="shared" si="13"/>
        <v>0</v>
      </c>
      <c r="J350" s="14"/>
    </row>
    <row r="351" spans="1:10">
      <c r="A351" s="5"/>
      <c r="B351" s="5"/>
      <c r="C351" s="10" t="s">
        <v>620</v>
      </c>
      <c r="D351" s="5"/>
      <c r="E351" s="5"/>
      <c r="F351" s="5"/>
      <c r="G351" s="5"/>
      <c r="H351" s="10">
        <f t="shared" si="12"/>
        <v>0</v>
      </c>
      <c r="I351" s="10">
        <f t="shared" si="13"/>
        <v>0</v>
      </c>
      <c r="J351" s="14"/>
    </row>
    <row r="352" spans="1:10">
      <c r="A352" s="5"/>
      <c r="B352" s="5"/>
      <c r="C352" s="10" t="s">
        <v>620</v>
      </c>
      <c r="D352" s="5"/>
      <c r="E352" s="5"/>
      <c r="F352" s="5"/>
      <c r="G352" s="5"/>
      <c r="H352" s="10">
        <f t="shared" si="12"/>
        <v>0</v>
      </c>
      <c r="I352" s="10">
        <f t="shared" si="13"/>
        <v>0</v>
      </c>
      <c r="J352" s="14"/>
    </row>
    <row r="353" spans="1:10">
      <c r="A353" s="5"/>
      <c r="B353" s="5"/>
      <c r="C353" s="10" t="s">
        <v>620</v>
      </c>
      <c r="D353" s="5"/>
      <c r="E353" s="5"/>
      <c r="F353" s="5"/>
      <c r="G353" s="5"/>
      <c r="H353" s="10">
        <f t="shared" si="12"/>
        <v>0</v>
      </c>
      <c r="I353" s="10">
        <f t="shared" si="13"/>
        <v>0</v>
      </c>
      <c r="J353" s="14"/>
    </row>
    <row r="354" spans="1:10">
      <c r="A354" s="5"/>
      <c r="B354" s="5"/>
      <c r="C354" s="10" t="s">
        <v>620</v>
      </c>
      <c r="D354" s="5"/>
      <c r="E354" s="5"/>
      <c r="F354" s="5"/>
      <c r="G354" s="5"/>
      <c r="H354" s="10">
        <f t="shared" si="12"/>
        <v>0</v>
      </c>
      <c r="I354" s="10">
        <f t="shared" si="13"/>
        <v>0</v>
      </c>
      <c r="J354" s="14"/>
    </row>
    <row r="355" spans="1:10">
      <c r="A355" s="5"/>
      <c r="B355" s="5"/>
      <c r="C355" s="10" t="s">
        <v>620</v>
      </c>
      <c r="D355" s="5"/>
      <c r="E355" s="5"/>
      <c r="F355" s="5"/>
      <c r="G355" s="5"/>
      <c r="H355" s="10">
        <f t="shared" si="12"/>
        <v>0</v>
      </c>
      <c r="I355" s="10">
        <f t="shared" si="13"/>
        <v>0</v>
      </c>
      <c r="J355" s="14"/>
    </row>
    <row r="356" spans="1:10">
      <c r="A356" s="5"/>
      <c r="B356" s="5"/>
      <c r="C356" s="10" t="s">
        <v>620</v>
      </c>
      <c r="D356" s="5"/>
      <c r="E356" s="5"/>
      <c r="F356" s="5"/>
      <c r="G356" s="5"/>
      <c r="H356" s="10">
        <f t="shared" si="12"/>
        <v>0</v>
      </c>
      <c r="I356" s="10">
        <f t="shared" si="13"/>
        <v>0</v>
      </c>
      <c r="J356" s="14"/>
    </row>
    <row r="357" spans="1:10">
      <c r="A357" s="5"/>
      <c r="B357" s="5"/>
      <c r="C357" s="10" t="s">
        <v>620</v>
      </c>
      <c r="D357" s="5"/>
      <c r="E357" s="5"/>
      <c r="F357" s="5"/>
      <c r="G357" s="5"/>
      <c r="H357" s="10">
        <f t="shared" si="12"/>
        <v>0</v>
      </c>
      <c r="I357" s="10">
        <f t="shared" si="13"/>
        <v>0</v>
      </c>
      <c r="J357" s="14"/>
    </row>
    <row r="358" spans="1:10">
      <c r="A358" s="5"/>
      <c r="B358" s="5"/>
      <c r="C358" s="10" t="s">
        <v>620</v>
      </c>
      <c r="D358" s="5"/>
      <c r="E358" s="5"/>
      <c r="F358" s="5"/>
      <c r="G358" s="5"/>
      <c r="H358" s="10">
        <f t="shared" si="12"/>
        <v>0</v>
      </c>
      <c r="I358" s="10">
        <f t="shared" si="13"/>
        <v>0</v>
      </c>
      <c r="J358" s="14"/>
    </row>
    <row r="359" spans="1:10">
      <c r="A359" s="5"/>
      <c r="B359" s="5"/>
      <c r="C359" s="10" t="s">
        <v>620</v>
      </c>
      <c r="D359" s="5"/>
      <c r="E359" s="5"/>
      <c r="F359" s="5"/>
      <c r="G359" s="5"/>
      <c r="H359" s="10">
        <f t="shared" si="12"/>
        <v>0</v>
      </c>
      <c r="I359" s="10">
        <f t="shared" si="13"/>
        <v>0</v>
      </c>
      <c r="J359" s="14"/>
    </row>
    <row r="360" spans="1:10">
      <c r="A360" s="5"/>
      <c r="B360" s="5"/>
      <c r="C360" s="10" t="s">
        <v>620</v>
      </c>
      <c r="D360" s="5"/>
      <c r="E360" s="5"/>
      <c r="F360" s="5"/>
      <c r="G360" s="5"/>
      <c r="H360" s="10">
        <f t="shared" si="12"/>
        <v>0</v>
      </c>
      <c r="I360" s="10">
        <f t="shared" si="13"/>
        <v>0</v>
      </c>
      <c r="J360" s="14"/>
    </row>
    <row r="361" spans="1:10">
      <c r="A361" s="5"/>
      <c r="B361" s="5"/>
      <c r="C361" s="10" t="s">
        <v>620</v>
      </c>
      <c r="D361" s="5"/>
      <c r="E361" s="5"/>
      <c r="F361" s="5"/>
      <c r="G361" s="5"/>
      <c r="H361" s="10">
        <f t="shared" si="12"/>
        <v>0</v>
      </c>
      <c r="I361" s="10">
        <f t="shared" si="13"/>
        <v>0</v>
      </c>
      <c r="J361" s="14"/>
    </row>
    <row r="362" spans="1:10">
      <c r="A362" s="5"/>
      <c r="B362" s="5"/>
      <c r="C362" s="10" t="s">
        <v>620</v>
      </c>
      <c r="D362" s="5"/>
      <c r="E362" s="5"/>
      <c r="F362" s="5"/>
      <c r="G362" s="5"/>
      <c r="H362" s="10">
        <f t="shared" si="12"/>
        <v>0</v>
      </c>
      <c r="I362" s="10">
        <f t="shared" si="13"/>
        <v>0</v>
      </c>
      <c r="J362" s="14"/>
    </row>
    <row r="363" spans="1:10">
      <c r="A363" s="5"/>
      <c r="B363" s="5"/>
      <c r="C363" s="10" t="s">
        <v>620</v>
      </c>
      <c r="D363" s="5"/>
      <c r="E363" s="5"/>
      <c r="F363" s="5"/>
      <c r="G363" s="5"/>
      <c r="H363" s="10">
        <f t="shared" si="12"/>
        <v>0</v>
      </c>
      <c r="I363" s="10">
        <f t="shared" si="13"/>
        <v>0</v>
      </c>
      <c r="J363" s="14"/>
    </row>
    <row r="364" spans="1:10">
      <c r="A364" s="5"/>
      <c r="B364" s="5"/>
      <c r="C364" s="10" t="s">
        <v>620</v>
      </c>
      <c r="D364" s="5"/>
      <c r="E364" s="5"/>
      <c r="F364" s="5"/>
      <c r="G364" s="5"/>
      <c r="H364" s="10">
        <f t="shared" si="12"/>
        <v>0</v>
      </c>
      <c r="I364" s="10">
        <f t="shared" si="13"/>
        <v>0</v>
      </c>
      <c r="J364" s="14"/>
    </row>
    <row r="365" spans="1:10">
      <c r="A365" s="5"/>
      <c r="B365" s="5"/>
      <c r="C365" s="10" t="s">
        <v>620</v>
      </c>
      <c r="D365" s="5"/>
      <c r="E365" s="5"/>
      <c r="F365" s="5"/>
      <c r="G365" s="5"/>
      <c r="H365" s="10">
        <f t="shared" si="12"/>
        <v>0</v>
      </c>
      <c r="I365" s="10">
        <f t="shared" si="13"/>
        <v>0</v>
      </c>
      <c r="J365" s="14"/>
    </row>
    <row r="366" spans="1:10">
      <c r="A366" s="5"/>
      <c r="B366" s="5"/>
      <c r="C366" s="10" t="s">
        <v>620</v>
      </c>
      <c r="D366" s="5"/>
      <c r="E366" s="5"/>
      <c r="F366" s="5"/>
      <c r="G366" s="5"/>
      <c r="H366" s="10">
        <f t="shared" si="12"/>
        <v>0</v>
      </c>
      <c r="I366" s="10">
        <f t="shared" si="13"/>
        <v>0</v>
      </c>
      <c r="J366" s="14"/>
    </row>
    <row r="367" spans="1:10">
      <c r="A367" s="5"/>
      <c r="B367" s="5"/>
      <c r="C367" s="10" t="s">
        <v>620</v>
      </c>
      <c r="D367" s="5"/>
      <c r="E367" s="5"/>
      <c r="F367" s="5"/>
      <c r="G367" s="5"/>
      <c r="H367" s="10">
        <f t="shared" si="12"/>
        <v>0</v>
      </c>
      <c r="I367" s="10">
        <f t="shared" si="13"/>
        <v>0</v>
      </c>
      <c r="J367" s="14"/>
    </row>
    <row r="368" spans="1:10">
      <c r="A368" s="5"/>
      <c r="B368" s="5"/>
      <c r="C368" s="10" t="s">
        <v>620</v>
      </c>
      <c r="D368" s="5"/>
      <c r="E368" s="5"/>
      <c r="F368" s="5"/>
      <c r="G368" s="5"/>
      <c r="H368" s="10">
        <f t="shared" si="12"/>
        <v>0</v>
      </c>
      <c r="I368" s="10">
        <f t="shared" si="13"/>
        <v>0</v>
      </c>
      <c r="J368" s="14"/>
    </row>
    <row r="369" spans="1:10">
      <c r="A369" s="5"/>
      <c r="B369" s="5"/>
      <c r="C369" s="10" t="s">
        <v>620</v>
      </c>
      <c r="D369" s="5"/>
      <c r="E369" s="5"/>
      <c r="F369" s="5"/>
      <c r="G369" s="5"/>
      <c r="H369" s="10">
        <f t="shared" si="12"/>
        <v>0</v>
      </c>
      <c r="I369" s="10">
        <f t="shared" si="13"/>
        <v>0</v>
      </c>
      <c r="J369" s="14"/>
    </row>
    <row r="370" spans="1:10">
      <c r="A370" s="5"/>
      <c r="B370" s="5"/>
      <c r="C370" s="10" t="s">
        <v>620</v>
      </c>
      <c r="D370" s="5"/>
      <c r="E370" s="5"/>
      <c r="F370" s="5"/>
      <c r="G370" s="5"/>
      <c r="H370" s="10">
        <f t="shared" si="12"/>
        <v>0</v>
      </c>
      <c r="I370" s="10">
        <f t="shared" si="13"/>
        <v>0</v>
      </c>
      <c r="J370" s="14"/>
    </row>
    <row r="371" spans="1:10">
      <c r="A371" s="5"/>
      <c r="B371" s="5"/>
      <c r="C371" s="10" t="s">
        <v>620</v>
      </c>
      <c r="D371" s="5"/>
      <c r="E371" s="5"/>
      <c r="F371" s="5"/>
      <c r="G371" s="5"/>
      <c r="H371" s="10">
        <f t="shared" si="12"/>
        <v>0</v>
      </c>
      <c r="I371" s="10">
        <f t="shared" si="13"/>
        <v>0</v>
      </c>
      <c r="J371" s="14"/>
    </row>
    <row r="372" spans="1:10">
      <c r="A372" s="5"/>
      <c r="B372" s="5"/>
      <c r="C372" s="10" t="s">
        <v>620</v>
      </c>
      <c r="D372" s="5"/>
      <c r="E372" s="5"/>
      <c r="F372" s="5"/>
      <c r="G372" s="5"/>
      <c r="H372" s="10">
        <f t="shared" si="12"/>
        <v>0</v>
      </c>
      <c r="I372" s="10">
        <f t="shared" si="13"/>
        <v>0</v>
      </c>
      <c r="J372" s="14"/>
    </row>
    <row r="373" spans="1:10">
      <c r="A373" s="5"/>
      <c r="B373" s="5"/>
      <c r="C373" s="10" t="s">
        <v>620</v>
      </c>
      <c r="D373" s="5"/>
      <c r="E373" s="5"/>
      <c r="F373" s="5"/>
      <c r="G373" s="5"/>
      <c r="H373" s="10">
        <f t="shared" si="12"/>
        <v>0</v>
      </c>
      <c r="I373" s="10">
        <f t="shared" si="13"/>
        <v>0</v>
      </c>
      <c r="J373" s="14"/>
    </row>
    <row r="374" spans="1:10">
      <c r="A374" s="5"/>
      <c r="B374" s="5"/>
      <c r="C374" s="10" t="s">
        <v>620</v>
      </c>
      <c r="D374" s="5"/>
      <c r="E374" s="5"/>
      <c r="F374" s="5"/>
      <c r="G374" s="5"/>
      <c r="H374" s="10">
        <f t="shared" si="12"/>
        <v>0</v>
      </c>
      <c r="I374" s="10">
        <f t="shared" si="13"/>
        <v>0</v>
      </c>
      <c r="J374" s="14"/>
    </row>
    <row r="375" spans="1:10">
      <c r="A375" s="5"/>
      <c r="B375" s="5"/>
      <c r="C375" s="10" t="s">
        <v>620</v>
      </c>
      <c r="D375" s="5"/>
      <c r="E375" s="5"/>
      <c r="F375" s="5"/>
      <c r="G375" s="5"/>
      <c r="H375" s="10">
        <f t="shared" si="12"/>
        <v>0</v>
      </c>
      <c r="I375" s="10">
        <f t="shared" si="13"/>
        <v>0</v>
      </c>
      <c r="J375" s="14"/>
    </row>
    <row r="376" spans="1:10">
      <c r="J376" s="14"/>
    </row>
    <row r="377" spans="1:10">
      <c r="J377" s="14"/>
    </row>
    <row r="378" spans="1:10">
      <c r="J378" s="14"/>
    </row>
    <row r="379" spans="1:10">
      <c r="J379" s="14"/>
    </row>
    <row r="380" spans="1:10">
      <c r="J380" s="14"/>
    </row>
    <row r="381" spans="1:10">
      <c r="J381" s="14"/>
    </row>
    <row r="382" spans="1:10">
      <c r="J382" s="14"/>
    </row>
    <row r="383" spans="1:10">
      <c r="J383" s="14"/>
    </row>
    <row r="384" spans="1:10">
      <c r="J384" s="14"/>
    </row>
    <row r="385" spans="10:10">
      <c r="J385" s="14"/>
    </row>
    <row r="386" spans="10:10">
      <c r="J386" s="14"/>
    </row>
    <row r="387" spans="10:10">
      <c r="J387" s="14"/>
    </row>
    <row r="388" spans="10:10">
      <c r="J388" s="14"/>
    </row>
    <row r="389" spans="10:10">
      <c r="J389" s="14"/>
    </row>
    <row r="390" spans="10:10">
      <c r="J390" s="14"/>
    </row>
    <row r="391" spans="10:10">
      <c r="J391" s="14"/>
    </row>
    <row r="392" spans="10:10">
      <c r="J392" s="14"/>
    </row>
    <row r="393" spans="10:10">
      <c r="J393" s="14"/>
    </row>
    <row r="394" spans="10:10">
      <c r="J394" s="14"/>
    </row>
    <row r="395" spans="10:10">
      <c r="J395" s="14"/>
    </row>
    <row r="396" spans="10:10">
      <c r="J396" s="14"/>
    </row>
    <row r="397" spans="10:10">
      <c r="J397" s="14"/>
    </row>
    <row r="398" spans="10:10">
      <c r="J398" s="14"/>
    </row>
    <row r="399" spans="10:10">
      <c r="J399" s="14"/>
    </row>
    <row r="400" spans="10:10">
      <c r="J400" s="14"/>
    </row>
    <row r="401" spans="10:10">
      <c r="J401" s="14"/>
    </row>
    <row r="402" spans="10:10">
      <c r="J402" s="14"/>
    </row>
    <row r="403" spans="10:10">
      <c r="J403" s="14"/>
    </row>
    <row r="404" spans="10:10">
      <c r="J404" s="14"/>
    </row>
    <row r="405" spans="10:10">
      <c r="J405" s="14"/>
    </row>
    <row r="406" spans="10:10">
      <c r="J406" s="14"/>
    </row>
    <row r="407" spans="10:10">
      <c r="J407" s="14"/>
    </row>
    <row r="408" spans="10:10">
      <c r="J408" s="14"/>
    </row>
    <row r="409" spans="10:10">
      <c r="J409" s="14"/>
    </row>
    <row r="410" spans="10:10">
      <c r="J410" s="14"/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5"/>
  <sheetViews>
    <sheetView workbookViewId="0">
      <pane ySplit="2" topLeftCell="A39" activePane="bottomLeft" state="frozen"/>
      <selection/>
      <selection pane="bottomLeft" activeCell="E57" sqref="E57"/>
    </sheetView>
  </sheetViews>
  <sheetFormatPr defaultColWidth="9.90740740740741" defaultRowHeight="14.4" outlineLevelCol="7"/>
  <cols>
    <col min="1" max="1" width="15.6666666666667" customWidth="1"/>
    <col min="2" max="2" width="13.4444444444444" customWidth="1"/>
    <col min="3" max="3" width="16.8888888888889" customWidth="1"/>
    <col min="4" max="4" width="15" customWidth="1"/>
    <col min="5" max="5" width="18.2222222222222" customWidth="1"/>
    <col min="6" max="6" width="9" style="1"/>
    <col min="7" max="7" width="23.2222222222222" style="1" customWidth="1"/>
    <col min="8" max="8" width="9" style="2"/>
    <col min="9" max="16384" width="9" style="1"/>
  </cols>
  <sheetData>
    <row r="1" spans="1:8">
      <c r="A1" s="3" t="s">
        <v>0</v>
      </c>
      <c r="B1" s="3" t="s">
        <v>1</v>
      </c>
      <c r="C1" s="3" t="s">
        <v>631</v>
      </c>
      <c r="D1" s="3" t="s">
        <v>2</v>
      </c>
      <c r="E1" s="3" t="s">
        <v>632</v>
      </c>
      <c r="F1" s="1" t="s">
        <v>633</v>
      </c>
      <c r="G1" s="1" t="s">
        <v>634</v>
      </c>
    </row>
    <row r="2" spans="1:8">
      <c r="A2" s="3"/>
      <c r="B2" s="3"/>
      <c r="C2" s="3"/>
      <c r="D2" s="3"/>
      <c r="E2" s="3"/>
    </row>
    <row r="3" spans="1:8">
      <c r="A3" s="4" t="s">
        <v>23</v>
      </c>
      <c r="B3" s="5" t="s">
        <v>24</v>
      </c>
      <c r="C3" s="6">
        <f t="shared" ref="C3:C15" si="0">IFERROR(SUM(D3*0.8+E3*0.2),0)</f>
        <v>82.0788732394366</v>
      </c>
      <c r="D3" s="6">
        <f>IFERROR(VLOOKUP(A3,【A】!A:C,3,0),0)</f>
        <v>85.0985915492958</v>
      </c>
      <c r="E3" s="6">
        <f>IFERROR((VLOOKUP(A3,【B职务】!A:I,8,0)*3+VLOOKUP(A3,【B特殊】!A:I,8,0))/(3+VLOOKUP(A3,【B特殊】!A:I,9,0)),0)+IFERROR(VLOOKUP(A3,【B职务】!A:C,3,0),0)</f>
        <v>70</v>
      </c>
      <c r="F3" s="1" t="s">
        <v>635</v>
      </c>
      <c r="G3" s="1" t="s">
        <v>636</v>
      </c>
      <c r="H3" s="7" t="s">
        <v>22</v>
      </c>
    </row>
    <row r="4" spans="1:8">
      <c r="A4" s="4" t="s">
        <v>27</v>
      </c>
      <c r="B4" s="5" t="s">
        <v>28</v>
      </c>
      <c r="C4" s="6">
        <f t="shared" si="0"/>
        <v>88.5746478873239</v>
      </c>
      <c r="D4" s="6">
        <f>IFERROR(VLOOKUP(A4,【A】!A:C,3,0),0)</f>
        <v>91.7183098591549</v>
      </c>
      <c r="E4" s="6">
        <f>IFERROR((VLOOKUP(A4,【B职务】!A:I,8,0)*3+VLOOKUP(A4,【B特殊】!A:I,8,0))/(3+VLOOKUP(A4,【B特殊】!A:I,9,0)),0)+IFERROR(VLOOKUP(A4,【B职务】!A:C,3,0),0)</f>
        <v>76</v>
      </c>
      <c r="F4" s="1" t="s">
        <v>635</v>
      </c>
      <c r="G4" s="1" t="s">
        <v>636</v>
      </c>
      <c r="H4" s="2" t="s">
        <v>26</v>
      </c>
    </row>
    <row r="5" spans="1:8">
      <c r="A5" s="4" t="s">
        <v>30</v>
      </c>
      <c r="B5" s="5" t="s">
        <v>31</v>
      </c>
      <c r="C5" s="6">
        <f t="shared" si="0"/>
        <v>77.9718309859155</v>
      </c>
      <c r="D5" s="6">
        <f>IFERROR(VLOOKUP(A5,【A】!A:C,3,0),0)</f>
        <v>82.4647887323944</v>
      </c>
      <c r="E5" s="6">
        <f>IFERROR((VLOOKUP(A5,【B职务】!A:I,8,0)*3+VLOOKUP(A5,【B特殊】!A:I,8,0))/(3+VLOOKUP(A5,【B特殊】!A:I,9,0)),0)+IFERROR(VLOOKUP(A5,【B职务】!A:C,3,0),0)</f>
        <v>60</v>
      </c>
      <c r="F5" s="1" t="s">
        <v>635</v>
      </c>
      <c r="G5" s="1" t="s">
        <v>636</v>
      </c>
      <c r="H5" s="2" t="s">
        <v>637</v>
      </c>
    </row>
    <row r="6" spans="1:8">
      <c r="A6" s="4" t="s">
        <v>33</v>
      </c>
      <c r="B6" s="5" t="s">
        <v>34</v>
      </c>
      <c r="C6" s="6">
        <f t="shared" si="0"/>
        <v>78.6930774647887</v>
      </c>
      <c r="D6" s="6">
        <f>IFERROR(VLOOKUP(A6,【A】!A:C,3,0),0)</f>
        <v>81.6619718309859</v>
      </c>
      <c r="E6" s="6">
        <f>IFERROR((VLOOKUP(A6,【B职务】!A:I,8,0)*3+VLOOKUP(A6,【B特殊】!A:I,8,0))/(3+VLOOKUP(A6,【B特殊】!A:I,9,0)),0)+IFERROR(VLOOKUP(A6,【B职务】!A:C,3,0),0)</f>
        <v>66.8175</v>
      </c>
      <c r="F6" s="1" t="s">
        <v>635</v>
      </c>
      <c r="G6" s="1" t="s">
        <v>636</v>
      </c>
      <c r="H6" s="2" t="s">
        <v>32</v>
      </c>
    </row>
    <row r="7" spans="1:8">
      <c r="A7" s="4" t="s">
        <v>36</v>
      </c>
      <c r="B7" s="5" t="s">
        <v>37</v>
      </c>
      <c r="C7" s="6">
        <f t="shared" si="0"/>
        <v>80.3492957746479</v>
      </c>
      <c r="D7" s="6">
        <f>IFERROR(VLOOKUP(A7,【A】!A:C,3,0),0)</f>
        <v>85.4366197183099</v>
      </c>
      <c r="E7" s="6">
        <f>IFERROR((VLOOKUP(A7,【B职务】!A:I,8,0)*3+VLOOKUP(A7,【B特殊】!A:I,8,0))/(3+VLOOKUP(A7,【B特殊】!A:I,9,0)),0)+IFERROR(VLOOKUP(A7,【B职务】!A:C,3,0),0)</f>
        <v>60</v>
      </c>
      <c r="F7" s="1" t="s">
        <v>635</v>
      </c>
      <c r="G7" s="1" t="s">
        <v>636</v>
      </c>
    </row>
    <row r="8" spans="1:8">
      <c r="A8" s="4" t="s">
        <v>38</v>
      </c>
      <c r="B8" s="5" t="s">
        <v>39</v>
      </c>
      <c r="C8" s="6">
        <f t="shared" si="0"/>
        <v>81.4366197183098</v>
      </c>
      <c r="D8" s="6">
        <f>IFERROR(VLOOKUP(A8,【A】!A:C,3,0),0)</f>
        <v>84.2957746478873</v>
      </c>
      <c r="E8" s="6">
        <f>IFERROR((VLOOKUP(A8,【B职务】!A:I,8,0)*3+VLOOKUP(A8,【B特殊】!A:I,8,0))/(3+VLOOKUP(A8,【B特殊】!A:I,9,0)),0)+IFERROR(VLOOKUP(A8,【B职务】!A:C,3,0),0)</f>
        <v>70</v>
      </c>
      <c r="F8" s="1" t="s">
        <v>635</v>
      </c>
      <c r="G8" s="1" t="s">
        <v>636</v>
      </c>
      <c r="H8" s="7" t="s">
        <v>638</v>
      </c>
    </row>
    <row r="9" spans="1:8">
      <c r="A9" s="4" t="s">
        <v>40</v>
      </c>
      <c r="B9" s="5" t="s">
        <v>41</v>
      </c>
      <c r="C9" s="6">
        <f t="shared" si="0"/>
        <v>85.2614819350888</v>
      </c>
      <c r="D9" s="6">
        <f>IFERROR(VLOOKUP(A9,【A】!A:C,3,0),0)</f>
        <v>88.0985915492958</v>
      </c>
      <c r="E9" s="6">
        <f>IFERROR((VLOOKUP(A9,【B职务】!A:I,8,0)*3+VLOOKUP(A9,【B特殊】!A:I,8,0))/(3+VLOOKUP(A9,【B特殊】!A:I,9,0)),0)+IFERROR(VLOOKUP(A9,【B职务】!A:C,3,0),0)</f>
        <v>73.9130434782609</v>
      </c>
      <c r="F9" s="1" t="s">
        <v>635</v>
      </c>
      <c r="G9" s="1" t="s">
        <v>636</v>
      </c>
      <c r="H9" s="2" t="s">
        <v>639</v>
      </c>
    </row>
    <row r="10" spans="1:8">
      <c r="A10" s="4" t="s">
        <v>42</v>
      </c>
      <c r="B10" s="5" t="s">
        <v>43</v>
      </c>
      <c r="C10" s="6">
        <f t="shared" si="0"/>
        <v>80.6272300469484</v>
      </c>
      <c r="D10" s="6">
        <f>IFERROR(VLOOKUP(A10,【A】!A:C,3,0),0)</f>
        <v>82.4507042253521</v>
      </c>
      <c r="E10" s="6">
        <f>IFERROR((VLOOKUP(A10,【B职务】!A:I,8,0)*3+VLOOKUP(A10,【B特殊】!A:I,8,0))/(3+VLOOKUP(A10,【B特殊】!A:I,9,0)),0)+IFERROR(VLOOKUP(A10,【B职务】!A:C,3,0),0)</f>
        <v>73.3333333333333</v>
      </c>
      <c r="F10" s="1" t="s">
        <v>635</v>
      </c>
      <c r="G10" s="1" t="s">
        <v>636</v>
      </c>
    </row>
    <row r="11" spans="1:8">
      <c r="A11" s="4" t="s">
        <v>44</v>
      </c>
      <c r="B11" s="5" t="s">
        <v>45</v>
      </c>
      <c r="C11" s="6">
        <f t="shared" si="0"/>
        <v>81.9154274838218</v>
      </c>
      <c r="D11" s="6">
        <f>IFERROR(VLOOKUP(A11,【A】!A:C,3,0),0)</f>
        <v>79.169014084507</v>
      </c>
      <c r="E11" s="6">
        <f>IFERROR((VLOOKUP(A11,【B职务】!A:I,8,0)*3+VLOOKUP(A11,【B特殊】!A:I,8,0))/(3+VLOOKUP(A11,【B特殊】!A:I,9,0)),0)+IFERROR(VLOOKUP(A11,【B职务】!A:C,3,0),0)</f>
        <v>92.9010810810811</v>
      </c>
      <c r="F11" s="1" t="s">
        <v>635</v>
      </c>
      <c r="G11" s="1" t="s">
        <v>636</v>
      </c>
    </row>
    <row r="12" spans="1:8">
      <c r="A12" s="4" t="s">
        <v>46</v>
      </c>
      <c r="B12" s="5" t="s">
        <v>47</v>
      </c>
      <c r="C12" s="6">
        <f t="shared" si="0"/>
        <v>85.9511189898009</v>
      </c>
      <c r="D12" s="6">
        <f>IFERROR(VLOOKUP(A12,【A】!A:C,3,0),0)</f>
        <v>84.2676056338028</v>
      </c>
      <c r="E12" s="6">
        <f>IFERROR((VLOOKUP(A12,【B职务】!A:I,8,0)*3+VLOOKUP(A12,【B特殊】!A:I,8,0))/(3+VLOOKUP(A12,【B特殊】!A:I,9,0)),0)+IFERROR(VLOOKUP(A12,【B职务】!A:C,3,0),0)</f>
        <v>92.6851724137931</v>
      </c>
      <c r="F12" s="1" t="s">
        <v>635</v>
      </c>
      <c r="G12" s="1" t="s">
        <v>636</v>
      </c>
      <c r="H12" s="7" t="s">
        <v>640</v>
      </c>
    </row>
    <row r="13" spans="1:8">
      <c r="A13" s="4" t="s">
        <v>48</v>
      </c>
      <c r="B13" s="5" t="s">
        <v>49</v>
      </c>
      <c r="C13" s="6">
        <f t="shared" si="0"/>
        <v>81.5710261569416</v>
      </c>
      <c r="D13" s="6">
        <f>IFERROR(VLOOKUP(A13,【A】!A:C,3,0),0)</f>
        <v>85.5352112676056</v>
      </c>
      <c r="E13" s="6">
        <f>IFERROR((VLOOKUP(A13,【B职务】!A:I,8,0)*3+VLOOKUP(A13,【B特殊】!A:I,8,0))/(3+VLOOKUP(A13,【B特殊】!A:I,9,0)),0)+IFERROR(VLOOKUP(A13,【B职务】!A:C,3,0),0)</f>
        <v>65.7142857142857</v>
      </c>
      <c r="F13" s="1" t="s">
        <v>635</v>
      </c>
      <c r="G13" s="1" t="s">
        <v>636</v>
      </c>
      <c r="H13" s="2" t="s">
        <v>641</v>
      </c>
    </row>
    <row r="14" spans="1:8">
      <c r="A14" s="4" t="s">
        <v>50</v>
      </c>
      <c r="B14" s="5" t="s">
        <v>51</v>
      </c>
      <c r="C14" s="6">
        <f t="shared" si="0"/>
        <v>82.312676056338</v>
      </c>
      <c r="D14" s="6">
        <f>IFERROR(VLOOKUP(A14,【A】!A:C,3,0),0)</f>
        <v>84.1408450704225</v>
      </c>
      <c r="E14" s="6">
        <f>IFERROR((VLOOKUP(A14,【B职务】!A:I,8,0)*3+VLOOKUP(A14,【B特殊】!A:I,8,0))/(3+VLOOKUP(A14,【B特殊】!A:I,9,0)),0)+IFERROR(VLOOKUP(A14,【B职务】!A:C,3,0),0)</f>
        <v>75</v>
      </c>
      <c r="F14" s="1" t="s">
        <v>635</v>
      </c>
      <c r="G14" s="1" t="s">
        <v>636</v>
      </c>
      <c r="H14" s="2" t="s">
        <v>642</v>
      </c>
    </row>
    <row r="15" spans="1:8">
      <c r="A15" s="4" t="s">
        <v>52</v>
      </c>
      <c r="B15" s="5" t="s">
        <v>53</v>
      </c>
      <c r="C15" s="6">
        <f t="shared" si="0"/>
        <v>75.887323943662</v>
      </c>
      <c r="D15" s="6">
        <f>IFERROR(VLOOKUP(A15,【A】!A:C,3,0),0)</f>
        <v>79.8591549295775</v>
      </c>
      <c r="E15" s="6">
        <f>IFERROR((VLOOKUP(A15,【B职务】!A:I,8,0)*3+VLOOKUP(A15,【B特殊】!A:I,8,0))/(3+VLOOKUP(A15,【B特殊】!A:I,9,0)),0)+IFERROR(VLOOKUP(A15,【B职务】!A:C,3,0),0)</f>
        <v>60</v>
      </c>
      <c r="F15" s="1" t="s">
        <v>635</v>
      </c>
      <c r="G15" s="1" t="s">
        <v>636</v>
      </c>
      <c r="H15" s="2" t="s">
        <v>643</v>
      </c>
    </row>
    <row r="16" spans="1:8">
      <c r="A16" s="4" t="s">
        <v>54</v>
      </c>
      <c r="B16" s="5" t="s">
        <v>55</v>
      </c>
      <c r="C16" s="6">
        <f t="shared" ref="C16:C79" si="1">IFERROR(SUM(D16*0.8+E16*0.2),0)</f>
        <v>73.0969774647887</v>
      </c>
      <c r="D16" s="6">
        <f>IFERROR(VLOOKUP(A16,【A】!A:C,3,0),0)</f>
        <v>74.6619718309859</v>
      </c>
      <c r="E16" s="6">
        <f>IFERROR((VLOOKUP(A16,【B职务】!A:I,8,0)*3+VLOOKUP(A16,【B特殊】!A:I,8,0))/(3+VLOOKUP(A16,【B特殊】!A:I,9,0)),0)+IFERROR(VLOOKUP(A16,【B职务】!A:C,3,0),0)</f>
        <v>66.837</v>
      </c>
      <c r="F16" s="1" t="s">
        <v>635</v>
      </c>
      <c r="G16" s="1" t="s">
        <v>636</v>
      </c>
    </row>
    <row r="17" spans="1:7">
      <c r="A17" s="4" t="s">
        <v>56</v>
      </c>
      <c r="B17" s="5" t="s">
        <v>57</v>
      </c>
      <c r="C17" s="6">
        <f t="shared" si="1"/>
        <v>71.4591549295774</v>
      </c>
      <c r="D17" s="6">
        <f>IFERROR(VLOOKUP(A17,【A】!A:C,3,0),0)</f>
        <v>74.3239436619718</v>
      </c>
      <c r="E17" s="6">
        <f>IFERROR((VLOOKUP(A17,【B职务】!A:I,8,0)*3+VLOOKUP(A17,【B特殊】!A:I,8,0))/(3+VLOOKUP(A17,【B特殊】!A:I,9,0)),0)+IFERROR(VLOOKUP(A17,【B职务】!A:C,3,0),0)</f>
        <v>60</v>
      </c>
      <c r="F17" s="1" t="s">
        <v>635</v>
      </c>
      <c r="G17" s="1" t="s">
        <v>636</v>
      </c>
    </row>
    <row r="18" spans="1:7">
      <c r="A18" s="4" t="s">
        <v>58</v>
      </c>
      <c r="B18" s="5" t="s">
        <v>59</v>
      </c>
      <c r="C18" s="6">
        <f t="shared" si="1"/>
        <v>83.9289688001427</v>
      </c>
      <c r="D18" s="6">
        <f>IFERROR(VLOOKUP(A18,【A】!A:C,3,0),0)</f>
        <v>81.2535211267606</v>
      </c>
      <c r="E18" s="6">
        <f>IFERROR((VLOOKUP(A18,【B职务】!A:I,8,0)*3+VLOOKUP(A18,【B特殊】!A:I,8,0))/(3+VLOOKUP(A18,【B特殊】!A:I,9,0)),0)+IFERROR(VLOOKUP(A18,【B职务】!A:C,3,0),0)</f>
        <v>94.6307594936709</v>
      </c>
      <c r="F18" s="1" t="s">
        <v>635</v>
      </c>
      <c r="G18" s="1" t="s">
        <v>636</v>
      </c>
    </row>
    <row r="19" spans="1:7">
      <c r="A19" s="4" t="s">
        <v>60</v>
      </c>
      <c r="B19" s="5" t="s">
        <v>61</v>
      </c>
      <c r="C19" s="6">
        <f t="shared" si="1"/>
        <v>74.1295774647887</v>
      </c>
      <c r="D19" s="6">
        <f>IFERROR(VLOOKUP(A19,【A】!A:C,3,0),0)</f>
        <v>77.6619718309859</v>
      </c>
      <c r="E19" s="6">
        <f>IFERROR((VLOOKUP(A19,【B职务】!A:I,8,0)*3+VLOOKUP(A19,【B特殊】!A:I,8,0))/(3+VLOOKUP(A19,【B特殊】!A:I,9,0)),0)+IFERROR(VLOOKUP(A19,【B职务】!A:C,3,0),0)</f>
        <v>60</v>
      </c>
      <c r="F19" s="1" t="s">
        <v>635</v>
      </c>
      <c r="G19" s="1" t="s">
        <v>636</v>
      </c>
    </row>
    <row r="20" spans="1:7">
      <c r="A20" s="4" t="s">
        <v>62</v>
      </c>
      <c r="B20" s="5" t="s">
        <v>63</v>
      </c>
      <c r="C20" s="6">
        <f t="shared" si="1"/>
        <v>81.312676056338</v>
      </c>
      <c r="D20" s="6">
        <f>IFERROR(VLOOKUP(A20,【A】!A:C,3,0),0)</f>
        <v>84.1408450704225</v>
      </c>
      <c r="E20" s="6">
        <f>IFERROR((VLOOKUP(A20,【B职务】!A:I,8,0)*3+VLOOKUP(A20,【B特殊】!A:I,8,0))/(3+VLOOKUP(A20,【B特殊】!A:I,9,0)),0)+IFERROR(VLOOKUP(A20,【B职务】!A:C,3,0),0)</f>
        <v>70</v>
      </c>
      <c r="F20" s="1" t="s">
        <v>635</v>
      </c>
      <c r="G20" s="1" t="s">
        <v>636</v>
      </c>
    </row>
    <row r="21" ht="13.05" customHeight="1" spans="1:7">
      <c r="A21" s="4" t="s">
        <v>64</v>
      </c>
      <c r="B21" s="5" t="s">
        <v>65</v>
      </c>
      <c r="C21" s="6">
        <f t="shared" si="1"/>
        <v>81.9814577464789</v>
      </c>
      <c r="D21" s="6">
        <f>IFERROR(VLOOKUP(A21,【A】!A:C,3,0),0)</f>
        <v>80.3661971830986</v>
      </c>
      <c r="E21" s="6">
        <f>IFERROR((VLOOKUP(A21,【B职务】!A:I,8,0)*3+VLOOKUP(A21,【B特殊】!A:I,8,0))/(3+VLOOKUP(A21,【B特殊】!A:I,9,0)),0)+IFERROR(VLOOKUP(A21,【B职务】!A:C,3,0),0)</f>
        <v>88.4425</v>
      </c>
      <c r="F21" s="1" t="s">
        <v>635</v>
      </c>
      <c r="G21" s="1" t="s">
        <v>636</v>
      </c>
    </row>
    <row r="22" spans="1:7">
      <c r="A22" s="4" t="s">
        <v>66</v>
      </c>
      <c r="B22" s="5" t="s">
        <v>67</v>
      </c>
      <c r="C22" s="6">
        <f t="shared" si="1"/>
        <v>81.881690140845</v>
      </c>
      <c r="D22" s="6">
        <f>IFERROR(VLOOKUP(A22,【A】!A:C,3,0),0)</f>
        <v>82.3521126760563</v>
      </c>
      <c r="E22" s="6">
        <f>IFERROR((VLOOKUP(A22,【B职务】!A:I,8,0)*3+VLOOKUP(A22,【B特殊】!A:I,8,0))/(3+VLOOKUP(A22,【B特殊】!A:I,9,0)),0)+IFERROR(VLOOKUP(A22,【B职务】!A:C,3,0),0)</f>
        <v>80</v>
      </c>
      <c r="F22" s="1" t="s">
        <v>635</v>
      </c>
      <c r="G22" s="1" t="s">
        <v>636</v>
      </c>
    </row>
    <row r="23" spans="1:7">
      <c r="A23" s="4" t="s">
        <v>68</v>
      </c>
      <c r="B23" s="5" t="s">
        <v>69</v>
      </c>
      <c r="C23" s="6">
        <f t="shared" si="1"/>
        <v>84.6244882629108</v>
      </c>
      <c r="D23" s="6">
        <f>IFERROR(VLOOKUP(A23,【A】!A:C,3,0),0)</f>
        <v>82.3239436619718</v>
      </c>
      <c r="E23" s="6">
        <f>IFERROR((VLOOKUP(A23,【B职务】!A:I,8,0)*3+VLOOKUP(A23,【B特殊】!A:I,8,0))/(3+VLOOKUP(A23,【B特殊】!A:I,9,0)),0)+IFERROR(VLOOKUP(A23,【B职务】!A:C,3,0),0)</f>
        <v>93.8266666666667</v>
      </c>
      <c r="F23" s="1" t="s">
        <v>635</v>
      </c>
      <c r="G23" s="1" t="s">
        <v>636</v>
      </c>
    </row>
    <row r="24" spans="1:7">
      <c r="A24" s="4" t="s">
        <v>70</v>
      </c>
      <c r="B24" s="5" t="s">
        <v>71</v>
      </c>
      <c r="C24" s="6">
        <f t="shared" si="1"/>
        <v>71.4028169014085</v>
      </c>
      <c r="D24" s="6">
        <f>IFERROR(VLOOKUP(A24,【A】!A:C,3,0),0)</f>
        <v>74.2535211267606</v>
      </c>
      <c r="E24" s="6">
        <f>IFERROR((VLOOKUP(A24,【B职务】!A:I,8,0)*3+VLOOKUP(A24,【B特殊】!A:I,8,0))/(3+VLOOKUP(A24,【B特殊】!A:I,9,0)),0)+IFERROR(VLOOKUP(A24,【B职务】!A:C,3,0),0)</f>
        <v>60</v>
      </c>
      <c r="F24" s="1" t="s">
        <v>635</v>
      </c>
      <c r="G24" s="1" t="s">
        <v>636</v>
      </c>
    </row>
    <row r="25" spans="1:7">
      <c r="A25" s="4" t="s">
        <v>72</v>
      </c>
      <c r="B25" s="5" t="s">
        <v>73</v>
      </c>
      <c r="C25" s="6">
        <f t="shared" si="1"/>
        <v>71.1068436619719</v>
      </c>
      <c r="D25" s="6">
        <f>IFERROR(VLOOKUP(A25,【A】!A:C,3,0),0)</f>
        <v>72.1549295774648</v>
      </c>
      <c r="E25" s="6">
        <f>IFERROR((VLOOKUP(A25,【B职务】!A:I,8,0)*3+VLOOKUP(A25,【B特殊】!A:I,8,0))/(3+VLOOKUP(A25,【B特殊】!A:I,9,0)),0)+IFERROR(VLOOKUP(A25,【B职务】!A:C,3,0),0)</f>
        <v>66.9145</v>
      </c>
      <c r="F25" s="1" t="s">
        <v>635</v>
      </c>
      <c r="G25" s="1" t="s">
        <v>636</v>
      </c>
    </row>
    <row r="26" spans="1:7">
      <c r="A26" s="4" t="s">
        <v>74</v>
      </c>
      <c r="B26" s="5" t="s">
        <v>75</v>
      </c>
      <c r="C26" s="6">
        <f t="shared" si="1"/>
        <v>70.1698591549296</v>
      </c>
      <c r="D26" s="6">
        <f>IFERROR(VLOOKUP(A26,【A】!A:C,3,0),0)</f>
        <v>66.887323943662</v>
      </c>
      <c r="E26" s="6">
        <f>IFERROR((VLOOKUP(A26,【B职务】!A:I,8,0)*3+VLOOKUP(A26,【B特殊】!A:I,8,0))/(3+VLOOKUP(A26,【B特殊】!A:I,9,0)),0)+IFERROR(VLOOKUP(A26,【B职务】!A:C,3,0),0)</f>
        <v>83.3</v>
      </c>
      <c r="F26" s="1" t="s">
        <v>635</v>
      </c>
      <c r="G26" s="1" t="s">
        <v>636</v>
      </c>
    </row>
    <row r="27" spans="1:7">
      <c r="A27" s="4" t="s">
        <v>76</v>
      </c>
      <c r="B27" s="5" t="s">
        <v>77</v>
      </c>
      <c r="C27" s="6">
        <f t="shared" si="1"/>
        <v>72.743661971831</v>
      </c>
      <c r="D27" s="6">
        <f>IFERROR(VLOOKUP(A27,【A】!A:C,3,0),0)</f>
        <v>75.9295774647887</v>
      </c>
      <c r="E27" s="6">
        <f>IFERROR((VLOOKUP(A27,【B职务】!A:I,8,0)*3+VLOOKUP(A27,【B特殊】!A:I,8,0))/(3+VLOOKUP(A27,【B特殊】!A:I,9,0)),0)+IFERROR(VLOOKUP(A27,【B职务】!A:C,3,0),0)</f>
        <v>60</v>
      </c>
      <c r="F27" s="1" t="s">
        <v>635</v>
      </c>
      <c r="G27" s="1" t="s">
        <v>636</v>
      </c>
    </row>
    <row r="28" spans="1:7">
      <c r="A28" s="4" t="s">
        <v>78</v>
      </c>
      <c r="B28" s="5" t="s">
        <v>79</v>
      </c>
      <c r="C28" s="6">
        <f t="shared" si="1"/>
        <v>71.7521126760563</v>
      </c>
      <c r="D28" s="6">
        <f>IFERROR(VLOOKUP(A28,【A】!A:C,3,0),0)</f>
        <v>74.6901408450704</v>
      </c>
      <c r="E28" s="6">
        <f>IFERROR((VLOOKUP(A28,【B职务】!A:I,8,0)*3+VLOOKUP(A28,【B特殊】!A:I,8,0))/(3+VLOOKUP(A28,【B特殊】!A:I,9,0)),0)+IFERROR(VLOOKUP(A28,【B职务】!A:C,3,0),0)</f>
        <v>60</v>
      </c>
      <c r="F28" s="1" t="s">
        <v>635</v>
      </c>
      <c r="G28" s="1" t="s">
        <v>636</v>
      </c>
    </row>
    <row r="29" spans="1:7">
      <c r="A29" s="4" t="s">
        <v>80</v>
      </c>
      <c r="B29" s="5" t="s">
        <v>81</v>
      </c>
      <c r="C29" s="6">
        <f t="shared" si="1"/>
        <v>75.3929577464789</v>
      </c>
      <c r="D29" s="6">
        <f>IFERROR(VLOOKUP(A29,【A】!A:C,3,0),0)</f>
        <v>79.3661971830986</v>
      </c>
      <c r="E29" s="6">
        <f>IFERROR((VLOOKUP(A29,【B职务】!A:I,8,0)*3+VLOOKUP(A29,【B特殊】!A:I,8,0))/(3+VLOOKUP(A29,【B特殊】!A:I,9,0)),0)+IFERROR(VLOOKUP(A29,【B职务】!A:C,3,0),0)</f>
        <v>59.5</v>
      </c>
      <c r="F29" s="1" t="s">
        <v>635</v>
      </c>
      <c r="G29" s="1" t="s">
        <v>636</v>
      </c>
    </row>
    <row r="30" spans="1:7">
      <c r="A30" s="4" t="s">
        <v>82</v>
      </c>
      <c r="B30" s="5" t="s">
        <v>83</v>
      </c>
      <c r="C30" s="6">
        <f t="shared" si="1"/>
        <v>70.853523943662</v>
      </c>
      <c r="D30" s="6">
        <f>IFERROR(VLOOKUP(A30,【A】!A:C,3,0),0)</f>
        <v>71.8591549295775</v>
      </c>
      <c r="E30" s="6">
        <f>IFERROR((VLOOKUP(A30,【B职务】!A:I,8,0)*3+VLOOKUP(A30,【B特殊】!A:I,8,0))/(3+VLOOKUP(A30,【B特殊】!A:I,9,0)),0)+IFERROR(VLOOKUP(A30,【B职务】!A:C,3,0),0)</f>
        <v>66.831</v>
      </c>
      <c r="F30" s="1" t="s">
        <v>635</v>
      </c>
      <c r="G30" s="1" t="s">
        <v>636</v>
      </c>
    </row>
    <row r="31" spans="1:7">
      <c r="A31" s="4" t="s">
        <v>84</v>
      </c>
      <c r="B31" s="5" t="s">
        <v>85</v>
      </c>
      <c r="C31" s="6">
        <f t="shared" si="1"/>
        <v>70.0957746478874</v>
      </c>
      <c r="D31" s="6">
        <f>IFERROR(VLOOKUP(A31,【A】!A:C,3,0),0)</f>
        <v>72.6197183098592</v>
      </c>
      <c r="E31" s="6">
        <f>IFERROR((VLOOKUP(A31,【B职务】!A:I,8,0)*3+VLOOKUP(A31,【B特殊】!A:I,8,0))/(3+VLOOKUP(A31,【B特殊】!A:I,9,0)),0)+IFERROR(VLOOKUP(A31,【B职务】!A:C,3,0),0)</f>
        <v>60</v>
      </c>
      <c r="F31" s="1" t="s">
        <v>635</v>
      </c>
      <c r="G31" s="1" t="s">
        <v>636</v>
      </c>
    </row>
    <row r="32" spans="1:7">
      <c r="A32" s="4" t="s">
        <v>87</v>
      </c>
      <c r="B32" s="5" t="s">
        <v>88</v>
      </c>
      <c r="C32" s="6">
        <f t="shared" si="1"/>
        <v>74.0809929577465</v>
      </c>
      <c r="D32" s="6">
        <f>IFERROR(VLOOKUP(A32,【A】!A:C,3,0),0)</f>
        <v>73.3943661971831</v>
      </c>
      <c r="E32" s="6">
        <f>IFERROR((VLOOKUP(A32,【B职务】!A:I,8,0)*3+VLOOKUP(A32,【B特殊】!A:I,8,0))/(3+VLOOKUP(A32,【B特殊】!A:I,9,0)),0)+IFERROR(VLOOKUP(A32,【B职务】!A:C,3,0),0)</f>
        <v>76.8275</v>
      </c>
      <c r="F32" s="1" t="s">
        <v>635</v>
      </c>
      <c r="G32" s="1" t="s">
        <v>636</v>
      </c>
    </row>
    <row r="33" spans="1:7">
      <c r="A33" s="4" t="s">
        <v>89</v>
      </c>
      <c r="B33" s="5" t="s">
        <v>90</v>
      </c>
      <c r="C33" s="6">
        <f t="shared" si="1"/>
        <v>67.2014084507042</v>
      </c>
      <c r="D33" s="6">
        <f>IFERROR(VLOOKUP(A33,【A】!A:C,3,0),0)</f>
        <v>69.1267605633803</v>
      </c>
      <c r="E33" s="6">
        <f>IFERROR((VLOOKUP(A33,【B职务】!A:I,8,0)*3+VLOOKUP(A33,【B特殊】!A:I,8,0))/(3+VLOOKUP(A33,【B特殊】!A:I,9,0)),0)+IFERROR(VLOOKUP(A33,【B职务】!A:C,3,0),0)</f>
        <v>59.5</v>
      </c>
      <c r="F33" s="1" t="s">
        <v>635</v>
      </c>
      <c r="G33" s="1" t="s">
        <v>636</v>
      </c>
    </row>
    <row r="34" spans="1:7">
      <c r="A34" s="4" t="s">
        <v>91</v>
      </c>
      <c r="B34" s="5" t="s">
        <v>92</v>
      </c>
      <c r="C34" s="6">
        <f t="shared" si="1"/>
        <v>74.1295774647887</v>
      </c>
      <c r="D34" s="6">
        <f>IFERROR(VLOOKUP(A34,【A】!A:C,3,0),0)</f>
        <v>77.6619718309859</v>
      </c>
      <c r="E34" s="6">
        <f>IFERROR((VLOOKUP(A34,【B职务】!A:I,8,0)*3+VLOOKUP(A34,【B特殊】!A:I,8,0))/(3+VLOOKUP(A34,【B特殊】!A:I,9,0)),0)+IFERROR(VLOOKUP(A34,【B职务】!A:C,3,0),0)</f>
        <v>60</v>
      </c>
      <c r="F34" s="1" t="s">
        <v>635</v>
      </c>
      <c r="G34" s="1" t="s">
        <v>636</v>
      </c>
    </row>
    <row r="35" spans="1:7">
      <c r="A35" s="4" t="s">
        <v>93</v>
      </c>
      <c r="B35" s="5" t="s">
        <v>94</v>
      </c>
      <c r="C35" s="6">
        <f t="shared" si="1"/>
        <v>71.5154929577465</v>
      </c>
      <c r="D35" s="6">
        <f>IFERROR(VLOOKUP(A35,【A】!A:C,3,0),0)</f>
        <v>74.3943661971831</v>
      </c>
      <c r="E35" s="6">
        <f>IFERROR((VLOOKUP(A35,【B职务】!A:I,8,0)*3+VLOOKUP(A35,【B特殊】!A:I,8,0))/(3+VLOOKUP(A35,【B特殊】!A:I,9,0)),0)+IFERROR(VLOOKUP(A35,【B职务】!A:C,3,0),0)</f>
        <v>60</v>
      </c>
      <c r="F35" s="1" t="s">
        <v>635</v>
      </c>
      <c r="G35" s="1" t="s">
        <v>636</v>
      </c>
    </row>
    <row r="36" spans="1:7">
      <c r="A36" s="4" t="s">
        <v>95</v>
      </c>
      <c r="B36" s="5" t="s">
        <v>96</v>
      </c>
      <c r="C36" s="6">
        <f t="shared" si="1"/>
        <v>87.9549295774648</v>
      </c>
      <c r="D36" s="6">
        <f>IFERROR(VLOOKUP(A36,【A】!A:C,3,0),0)</f>
        <v>89.943661971831</v>
      </c>
      <c r="E36" s="6">
        <f>IFERROR((VLOOKUP(A36,【B职务】!A:I,8,0)*3+VLOOKUP(A36,【B特殊】!A:I,8,0))/(3+VLOOKUP(A36,【B特殊】!A:I,9,0)),0)+IFERROR(VLOOKUP(A36,【B职务】!A:C,3,0),0)</f>
        <v>80</v>
      </c>
      <c r="F36" s="1" t="s">
        <v>635</v>
      </c>
      <c r="G36" s="1" t="s">
        <v>636</v>
      </c>
    </row>
    <row r="37" spans="1:7">
      <c r="A37" s="4" t="s">
        <v>97</v>
      </c>
      <c r="B37" s="5" t="s">
        <v>98</v>
      </c>
      <c r="C37" s="6">
        <f t="shared" si="1"/>
        <v>74.4338028169014</v>
      </c>
      <c r="D37" s="6">
        <f>IFERROR(VLOOKUP(A37,【A】!A:C,3,0),0)</f>
        <v>78.0422535211268</v>
      </c>
      <c r="E37" s="6">
        <f>IFERROR((VLOOKUP(A37,【B职务】!A:I,8,0)*3+VLOOKUP(A37,【B特殊】!A:I,8,0))/(3+VLOOKUP(A37,【B特殊】!A:I,9,0)),0)+IFERROR(VLOOKUP(A37,【B职务】!A:C,3,0),0)</f>
        <v>60</v>
      </c>
      <c r="F37" s="1" t="s">
        <v>635</v>
      </c>
      <c r="G37" s="1" t="s">
        <v>636</v>
      </c>
    </row>
    <row r="38" spans="1:7">
      <c r="A38" s="4" t="s">
        <v>99</v>
      </c>
      <c r="B38" s="5" t="s">
        <v>100</v>
      </c>
      <c r="C38" s="6">
        <f t="shared" si="1"/>
        <v>85.2735504225352</v>
      </c>
      <c r="D38" s="6">
        <f>IFERROR(VLOOKUP(A38,【A】!A:C,3,0),0)</f>
        <v>85.056338028169</v>
      </c>
      <c r="E38" s="6">
        <f>IFERROR((VLOOKUP(A38,【B职务】!A:I,8,0)*3+VLOOKUP(A38,【B特殊】!A:I,8,0))/(3+VLOOKUP(A38,【B特殊】!A:I,9,0)),0)+IFERROR(VLOOKUP(A38,【B职务】!A:C,3,0),0)</f>
        <v>86.1424</v>
      </c>
      <c r="F38" s="1" t="s">
        <v>635</v>
      </c>
      <c r="G38" s="1" t="s">
        <v>636</v>
      </c>
    </row>
    <row r="39" spans="1:7">
      <c r="A39" s="4" t="s">
        <v>101</v>
      </c>
      <c r="B39" s="5" t="s">
        <v>102</v>
      </c>
      <c r="C39" s="6">
        <f t="shared" si="1"/>
        <v>80.343661971831</v>
      </c>
      <c r="D39" s="6">
        <f>IFERROR(VLOOKUP(A39,【A】!A:C,3,0),0)</f>
        <v>82.9295774647887</v>
      </c>
      <c r="E39" s="6">
        <f>IFERROR((VLOOKUP(A39,【B职务】!A:I,8,0)*3+VLOOKUP(A39,【B特殊】!A:I,8,0))/(3+VLOOKUP(A39,【B特殊】!A:I,9,0)),0)+IFERROR(VLOOKUP(A39,【B职务】!A:C,3,0),0)</f>
        <v>70</v>
      </c>
      <c r="F39" s="1" t="s">
        <v>635</v>
      </c>
      <c r="G39" s="1" t="s">
        <v>636</v>
      </c>
    </row>
    <row r="40" spans="1:7">
      <c r="A40" s="4" t="s">
        <v>103</v>
      </c>
      <c r="B40" s="5" t="s">
        <v>104</v>
      </c>
      <c r="C40" s="6">
        <f t="shared" si="1"/>
        <v>80.5074133802817</v>
      </c>
      <c r="D40" s="6">
        <f>IFERROR(VLOOKUP(A40,【A】!A:C,3,0),0)</f>
        <v>81.4507042253521</v>
      </c>
      <c r="E40" s="6">
        <f>IFERROR((VLOOKUP(A40,【B职务】!A:I,8,0)*3+VLOOKUP(A40,【B特殊】!A:I,8,0))/(3+VLOOKUP(A40,【B特殊】!A:I,9,0)),0)+IFERROR(VLOOKUP(A40,【B职务】!A:C,3,0),0)</f>
        <v>76.73425</v>
      </c>
      <c r="F40" s="1" t="s">
        <v>635</v>
      </c>
      <c r="G40" s="1" t="s">
        <v>636</v>
      </c>
    </row>
    <row r="41" spans="1:7">
      <c r="A41" s="4" t="s">
        <v>105</v>
      </c>
      <c r="B41" s="5" t="s">
        <v>106</v>
      </c>
      <c r="C41" s="6">
        <f t="shared" si="1"/>
        <v>81.4084507042254</v>
      </c>
      <c r="D41" s="6">
        <f>IFERROR(VLOOKUP(A41,【A】!A:C,3,0),0)</f>
        <v>86.7605633802817</v>
      </c>
      <c r="E41" s="6">
        <f>IFERROR((VLOOKUP(A41,【B职务】!A:I,8,0)*3+VLOOKUP(A41,【B特殊】!A:I,8,0))/(3+VLOOKUP(A41,【B特殊】!A:I,9,0)),0)+IFERROR(VLOOKUP(A41,【B职务】!A:C,3,0),0)</f>
        <v>60</v>
      </c>
      <c r="F41" s="1" t="s">
        <v>635</v>
      </c>
      <c r="G41" s="1" t="s">
        <v>636</v>
      </c>
    </row>
    <row r="42" spans="1:7">
      <c r="A42" s="4" t="s">
        <v>107</v>
      </c>
      <c r="B42" s="5" t="s">
        <v>108</v>
      </c>
      <c r="C42" s="6">
        <f t="shared" si="1"/>
        <v>83.0985915492958</v>
      </c>
      <c r="D42" s="6">
        <f>IFERROR(VLOOKUP(A42,【A】!A:C,3,0),0)</f>
        <v>84.8732394366197</v>
      </c>
      <c r="E42" s="6">
        <f>IFERROR((VLOOKUP(A42,【B职务】!A:I,8,0)*3+VLOOKUP(A42,【B特殊】!A:I,8,0))/(3+VLOOKUP(A42,【B特殊】!A:I,9,0)),0)+IFERROR(VLOOKUP(A42,【B职务】!A:C,3,0),0)</f>
        <v>76</v>
      </c>
      <c r="F42" s="1" t="s">
        <v>635</v>
      </c>
      <c r="G42" s="1" t="s">
        <v>636</v>
      </c>
    </row>
    <row r="43" spans="1:7">
      <c r="A43" s="4" t="s">
        <v>109</v>
      </c>
      <c r="B43" s="5" t="s">
        <v>110</v>
      </c>
      <c r="C43" s="6">
        <f t="shared" si="1"/>
        <v>83.8245573943662</v>
      </c>
      <c r="D43" s="6">
        <f>IFERROR(VLOOKUP(A43,【A】!A:C,3,0),0)</f>
        <v>85.9859154929577</v>
      </c>
      <c r="E43" s="6">
        <f>IFERROR((VLOOKUP(A43,【B职务】!A:I,8,0)*3+VLOOKUP(A43,【B特殊】!A:I,8,0))/(3+VLOOKUP(A43,【B特殊】!A:I,9,0)),0)+IFERROR(VLOOKUP(A43,【B职务】!A:C,3,0),0)</f>
        <v>75.179125</v>
      </c>
      <c r="F43" s="1" t="s">
        <v>635</v>
      </c>
      <c r="G43" s="1" t="s">
        <v>636</v>
      </c>
    </row>
    <row r="44" spans="1:7">
      <c r="A44" s="4" t="s">
        <v>111</v>
      </c>
      <c r="B44" s="5" t="s">
        <v>112</v>
      </c>
      <c r="C44" s="6">
        <f t="shared" si="1"/>
        <v>81.6901408450704</v>
      </c>
      <c r="D44" s="6">
        <f>IFERROR(VLOOKUP(A44,【A】!A:C,3,0),0)</f>
        <v>83.112676056338</v>
      </c>
      <c r="E44" s="6">
        <f>IFERROR((VLOOKUP(A44,【B职务】!A:I,8,0)*3+VLOOKUP(A44,【B特殊】!A:I,8,0))/(3+VLOOKUP(A44,【B特殊】!A:I,9,0)),0)+IFERROR(VLOOKUP(A44,【B职务】!A:C,3,0),0)</f>
        <v>76</v>
      </c>
      <c r="F44" s="1" t="s">
        <v>635</v>
      </c>
      <c r="G44" s="1" t="s">
        <v>636</v>
      </c>
    </row>
    <row r="45" spans="1:7">
      <c r="A45" s="4" t="s">
        <v>113</v>
      </c>
      <c r="B45" s="5" t="s">
        <v>114</v>
      </c>
      <c r="C45" s="6">
        <f t="shared" si="1"/>
        <v>74.293776056338</v>
      </c>
      <c r="D45" s="6">
        <f>IFERROR(VLOOKUP(A45,【A】!A:C,3,0),0)</f>
        <v>76.1408450704225</v>
      </c>
      <c r="E45" s="6">
        <f>IFERROR((VLOOKUP(A45,【B职务】!A:I,8,0)*3+VLOOKUP(A45,【B特殊】!A:I,8,0))/(3+VLOOKUP(A45,【B特殊】!A:I,9,0)),0)+IFERROR(VLOOKUP(A45,【B职务】!A:C,3,0),0)</f>
        <v>66.9055</v>
      </c>
      <c r="F45" s="1" t="s">
        <v>635</v>
      </c>
      <c r="G45" s="1" t="s">
        <v>636</v>
      </c>
    </row>
    <row r="46" spans="1:7">
      <c r="A46" s="4" t="s">
        <v>115</v>
      </c>
      <c r="B46" s="5" t="s">
        <v>116</v>
      </c>
      <c r="C46" s="6">
        <f t="shared" si="1"/>
        <v>85.5549295774648</v>
      </c>
      <c r="D46" s="6">
        <f>IFERROR(VLOOKUP(A46,【A】!A:C,3,0),0)</f>
        <v>85.943661971831</v>
      </c>
      <c r="E46" s="6">
        <f>IFERROR((VLOOKUP(A46,【B职务】!A:I,8,0)*3+VLOOKUP(A46,【B特殊】!A:I,8,0))/(3+VLOOKUP(A46,【B特殊】!A:I,9,0)),0)+IFERROR(VLOOKUP(A46,【B职务】!A:C,3,0),0)</f>
        <v>84</v>
      </c>
      <c r="F46" s="1" t="s">
        <v>635</v>
      </c>
      <c r="G46" s="1" t="s">
        <v>636</v>
      </c>
    </row>
    <row r="47" spans="1:7">
      <c r="A47" s="4" t="s">
        <v>117</v>
      </c>
      <c r="B47" s="5" t="s">
        <v>118</v>
      </c>
      <c r="C47" s="6">
        <f t="shared" si="1"/>
        <v>73.656338028169</v>
      </c>
      <c r="D47" s="6">
        <f>IFERROR(VLOOKUP(A47,【A】!A:C,3,0),0)</f>
        <v>77.0704225352113</v>
      </c>
      <c r="E47" s="6">
        <f>IFERROR((VLOOKUP(A47,【B职务】!A:I,8,0)*3+VLOOKUP(A47,【B特殊】!A:I,8,0))/(3+VLOOKUP(A47,【B特殊】!A:I,9,0)),0)+IFERROR(VLOOKUP(A47,【B职务】!A:C,3,0),0)</f>
        <v>60</v>
      </c>
      <c r="F47" s="1" t="s">
        <v>635</v>
      </c>
      <c r="G47" s="1" t="s">
        <v>636</v>
      </c>
    </row>
    <row r="48" spans="1:7">
      <c r="A48" s="4" t="s">
        <v>119</v>
      </c>
      <c r="B48" s="5" t="s">
        <v>120</v>
      </c>
      <c r="C48" s="6">
        <f t="shared" si="1"/>
        <v>85.9511830985915</v>
      </c>
      <c r="D48" s="6">
        <f>IFERROR(VLOOKUP(A48,【A】!A:C,3,0),0)</f>
        <v>84.7464788732394</v>
      </c>
      <c r="E48" s="6">
        <f>IFERROR((VLOOKUP(A48,【B职务】!A:I,8,0)*3+VLOOKUP(A48,【B特殊】!A:I,8,0))/(3+VLOOKUP(A48,【B特殊】!A:I,9,0)),0)+IFERROR(VLOOKUP(A48,【B职务】!A:C,3,0),0)</f>
        <v>90.77</v>
      </c>
      <c r="F48" s="1" t="s">
        <v>635</v>
      </c>
      <c r="G48" s="1" t="s">
        <v>636</v>
      </c>
    </row>
    <row r="49" spans="1:7">
      <c r="A49" s="4" t="s">
        <v>121</v>
      </c>
      <c r="B49" s="5" t="s">
        <v>51</v>
      </c>
      <c r="C49" s="6">
        <f t="shared" si="1"/>
        <v>80.1813338028169</v>
      </c>
      <c r="D49" s="6">
        <f>IFERROR(VLOOKUP(A49,【A】!A:C,3,0),0)</f>
        <v>83.5070422535211</v>
      </c>
      <c r="E49" s="6">
        <f>IFERROR((VLOOKUP(A49,【B职务】!A:I,8,0)*3+VLOOKUP(A49,【B特殊】!A:I,8,0))/(3+VLOOKUP(A49,【B特殊】!A:I,9,0)),0)+IFERROR(VLOOKUP(A49,【B职务】!A:C,3,0),0)</f>
        <v>66.8785</v>
      </c>
      <c r="F49" s="1" t="s">
        <v>635</v>
      </c>
      <c r="G49" s="1" t="s">
        <v>636</v>
      </c>
    </row>
    <row r="50" spans="1:7">
      <c r="A50" s="4" t="s">
        <v>122</v>
      </c>
      <c r="B50" s="5" t="s">
        <v>123</v>
      </c>
      <c r="C50" s="6">
        <f t="shared" si="1"/>
        <v>78.1464788732394</v>
      </c>
      <c r="D50" s="6">
        <f>IFERROR(VLOOKUP(A50,【A】!A:C,3,0),0)</f>
        <v>80.1830985915493</v>
      </c>
      <c r="E50" s="6">
        <f>IFERROR((VLOOKUP(A50,【B职务】!A:I,8,0)*3+VLOOKUP(A50,【B特殊】!A:I,8,0))/(3+VLOOKUP(A50,【B特殊】!A:I,9,0)),0)+IFERROR(VLOOKUP(A50,【B职务】!A:C,3,0),0)</f>
        <v>70</v>
      </c>
      <c r="F50" s="1" t="s">
        <v>635</v>
      </c>
      <c r="G50" s="1" t="s">
        <v>636</v>
      </c>
    </row>
    <row r="51" spans="1:7">
      <c r="A51" s="4" t="s">
        <v>124</v>
      </c>
      <c r="B51" s="5" t="s">
        <v>125</v>
      </c>
      <c r="C51" s="6">
        <f t="shared" si="1"/>
        <v>83.2732394366197</v>
      </c>
      <c r="D51" s="6">
        <f>IFERROR(VLOOKUP(A51,【A】!A:C,3,0),0)</f>
        <v>86.5915492957746</v>
      </c>
      <c r="E51" s="6">
        <f>IFERROR((VLOOKUP(A51,【B职务】!A:I,8,0)*3+VLOOKUP(A51,【B特殊】!A:I,8,0))/(3+VLOOKUP(A51,【B特殊】!A:I,9,0)),0)+IFERROR(VLOOKUP(A51,【B职务】!A:C,3,0),0)</f>
        <v>70</v>
      </c>
      <c r="F51" s="1" t="s">
        <v>635</v>
      </c>
      <c r="G51" s="1" t="s">
        <v>636</v>
      </c>
    </row>
    <row r="52" spans="1:7">
      <c r="A52" s="4" t="s">
        <v>126</v>
      </c>
      <c r="B52" s="5" t="s">
        <v>127</v>
      </c>
      <c r="C52" s="6">
        <f t="shared" si="1"/>
        <v>73.2507042253521</v>
      </c>
      <c r="D52" s="6">
        <f>IFERROR(VLOOKUP(A52,【A】!A:C,3,0),0)</f>
        <v>76.5633802816901</v>
      </c>
      <c r="E52" s="6">
        <f>IFERROR((VLOOKUP(A52,【B职务】!A:I,8,0)*3+VLOOKUP(A52,【B特殊】!A:I,8,0))/(3+VLOOKUP(A52,【B特殊】!A:I,9,0)),0)+IFERROR(VLOOKUP(A52,【B职务】!A:C,3,0),0)</f>
        <v>60</v>
      </c>
      <c r="F52" s="1" t="s">
        <v>635</v>
      </c>
      <c r="G52" s="1" t="s">
        <v>636</v>
      </c>
    </row>
    <row r="53" spans="1:7">
      <c r="A53" s="4" t="s">
        <v>128</v>
      </c>
      <c r="B53" s="5" t="s">
        <v>129</v>
      </c>
      <c r="C53" s="6">
        <f t="shared" si="1"/>
        <v>71.0643816901409</v>
      </c>
      <c r="D53" s="6">
        <f>IFERROR(VLOOKUP(A53,【A】!A:C,3,0),0)</f>
        <v>72.2253521126761</v>
      </c>
      <c r="E53" s="6">
        <f>IFERROR((VLOOKUP(A53,【B职务】!A:I,8,0)*3+VLOOKUP(A53,【B特殊】!A:I,8,0))/(3+VLOOKUP(A53,【B特殊】!A:I,9,0)),0)+IFERROR(VLOOKUP(A53,【B职务】!A:C,3,0),0)</f>
        <v>66.4205</v>
      </c>
      <c r="F53" s="1" t="s">
        <v>635</v>
      </c>
      <c r="G53" s="1" t="s">
        <v>636</v>
      </c>
    </row>
    <row r="54" spans="1:7">
      <c r="A54" s="4" t="s">
        <v>130</v>
      </c>
      <c r="B54" s="5" t="s">
        <v>131</v>
      </c>
      <c r="C54" s="6">
        <f t="shared" si="1"/>
        <v>74.4676056338028</v>
      </c>
      <c r="D54" s="6">
        <f>IFERROR(VLOOKUP(A54,【A】!A:C,3,0),0)</f>
        <v>78.0845070422535</v>
      </c>
      <c r="E54" s="6">
        <f>IFERROR((VLOOKUP(A54,【B职务】!A:I,8,0)*3+VLOOKUP(A54,【B特殊】!A:I,8,0))/(3+VLOOKUP(A54,【B特殊】!A:I,9,0)),0)+IFERROR(VLOOKUP(A54,【B职务】!A:C,3,0),0)</f>
        <v>60</v>
      </c>
      <c r="F54" s="1" t="s">
        <v>635</v>
      </c>
      <c r="G54" s="1" t="s">
        <v>636</v>
      </c>
    </row>
    <row r="55" spans="1:7">
      <c r="A55" s="4" t="s">
        <v>132</v>
      </c>
      <c r="B55" s="5" t="s">
        <v>133</v>
      </c>
      <c r="C55" s="6">
        <f t="shared" si="1"/>
        <v>68.5295774647887</v>
      </c>
      <c r="D55" s="6">
        <f>IFERROR(VLOOKUP(A55,【A】!A:C,3,0),0)</f>
        <v>70.6619718309859</v>
      </c>
      <c r="E55" s="6">
        <f>IFERROR((VLOOKUP(A55,【B职务】!A:I,8,0)*3+VLOOKUP(A55,【B特殊】!A:I,8,0))/(3+VLOOKUP(A55,【B特殊】!A:I,9,0)),0)+IFERROR(VLOOKUP(A55,【B职务】!A:C,3,0),0)</f>
        <v>60</v>
      </c>
      <c r="F55" s="1" t="s">
        <v>635</v>
      </c>
      <c r="G55" s="1" t="s">
        <v>636</v>
      </c>
    </row>
    <row r="56" spans="1:7">
      <c r="A56" s="4" t="s">
        <v>134</v>
      </c>
      <c r="B56" s="5" t="s">
        <v>135</v>
      </c>
      <c r="C56" s="6">
        <f t="shared" si="1"/>
        <v>68.518309859155</v>
      </c>
      <c r="D56" s="6">
        <f>IFERROR(VLOOKUP(A56,【A】!A:C,3,0),0)</f>
        <v>70.6478873239437</v>
      </c>
      <c r="E56" s="6">
        <f>IFERROR((VLOOKUP(A56,【B职务】!A:I,8,0)*3+VLOOKUP(A56,【B特殊】!A:I,8,0))/(3+VLOOKUP(A56,【B特殊】!A:I,9,0)),0)+IFERROR(VLOOKUP(A56,【B职务】!A:C,3,0),0)</f>
        <v>60</v>
      </c>
      <c r="F56" s="1" t="s">
        <v>635</v>
      </c>
      <c r="G56" s="1" t="s">
        <v>636</v>
      </c>
    </row>
    <row r="57" spans="1:7">
      <c r="A57" s="40" t="s">
        <v>622</v>
      </c>
      <c r="B57" s="5" t="s">
        <v>136</v>
      </c>
      <c r="C57" s="6">
        <f t="shared" si="1"/>
        <v>71.3422633802817</v>
      </c>
      <c r="D57" s="6">
        <v>72.4507042253521</v>
      </c>
      <c r="E57" s="6">
        <f>IFERROR((VLOOKUP(A57,【B职务】!A:I,8,0)*3+VLOOKUP(A57,【B特殊】!A:I,8,0))/(3+VLOOKUP(A57,【B特殊】!A:I,9,0)),0)+IFERROR(VLOOKUP(A57,【B职务】!A:C,3,0),0)</f>
        <v>66.9085</v>
      </c>
      <c r="F57" s="1" t="s">
        <v>635</v>
      </c>
      <c r="G57" s="1" t="s">
        <v>636</v>
      </c>
    </row>
    <row r="58" spans="1:7">
      <c r="A58" s="4" t="s">
        <v>137</v>
      </c>
      <c r="B58" s="5" t="s">
        <v>138</v>
      </c>
      <c r="C58" s="6">
        <f t="shared" si="1"/>
        <v>69.4535211267606</v>
      </c>
      <c r="D58" s="6">
        <f>IFERROR(VLOOKUP(A58,【A】!A:C,3,0),0)</f>
        <v>71.8169014084507</v>
      </c>
      <c r="E58" s="6">
        <f>IFERROR((VLOOKUP(A58,【B职务】!A:I,8,0)*3+VLOOKUP(A58,【B特殊】!A:I,8,0))/(3+VLOOKUP(A58,【B特殊】!A:I,9,0)),0)+IFERROR(VLOOKUP(A58,【B职务】!A:C,3,0),0)</f>
        <v>60</v>
      </c>
      <c r="F58" s="1" t="s">
        <v>635</v>
      </c>
      <c r="G58" s="1" t="s">
        <v>636</v>
      </c>
    </row>
    <row r="59" spans="1:7">
      <c r="A59" s="4" t="s">
        <v>139</v>
      </c>
      <c r="B59" s="5" t="s">
        <v>140</v>
      </c>
      <c r="C59" s="6">
        <f t="shared" si="1"/>
        <v>75.0535211267606</v>
      </c>
      <c r="D59" s="6">
        <f>IFERROR(VLOOKUP(A59,【A】!A:C,3,0),0)</f>
        <v>78.8169014084507</v>
      </c>
      <c r="E59" s="6">
        <f>IFERROR((VLOOKUP(A59,【B职务】!A:I,8,0)*3+VLOOKUP(A59,【B特殊】!A:I,8,0))/(3+VLOOKUP(A59,【B特殊】!A:I,9,0)),0)+IFERROR(VLOOKUP(A59,【B职务】!A:C,3,0),0)</f>
        <v>60</v>
      </c>
      <c r="F59" s="1" t="s">
        <v>635</v>
      </c>
      <c r="G59" s="1" t="s">
        <v>636</v>
      </c>
    </row>
    <row r="60" spans="1:7">
      <c r="A60" s="4" t="s">
        <v>141</v>
      </c>
      <c r="B60" s="5" t="s">
        <v>142</v>
      </c>
      <c r="C60" s="6">
        <f t="shared" si="1"/>
        <v>72.5859154929578</v>
      </c>
      <c r="D60" s="6">
        <f>IFERROR(VLOOKUP(A60,【A】!A:C,3,0),0)</f>
        <v>75.7323943661972</v>
      </c>
      <c r="E60" s="6">
        <f>IFERROR((VLOOKUP(A60,【B职务】!A:I,8,0)*3+VLOOKUP(A60,【B特殊】!A:I,8,0))/(3+VLOOKUP(A60,【B特殊】!A:I,9,0)),0)+IFERROR(VLOOKUP(A60,【B职务】!A:C,3,0),0)</f>
        <v>60</v>
      </c>
      <c r="F60" s="1" t="s">
        <v>635</v>
      </c>
      <c r="G60" s="1" t="s">
        <v>636</v>
      </c>
    </row>
    <row r="61" spans="1:7">
      <c r="A61" s="4" t="s">
        <v>143</v>
      </c>
      <c r="B61" s="5" t="s">
        <v>144</v>
      </c>
      <c r="C61" s="6">
        <f t="shared" si="1"/>
        <v>74.32</v>
      </c>
      <c r="D61" s="6">
        <f>IFERROR(VLOOKUP(A61,【A】!A:C,3,0),0)</f>
        <v>77.9</v>
      </c>
      <c r="E61" s="6">
        <f>IFERROR((VLOOKUP(A61,【B职务】!A:I,8,0)*3+VLOOKUP(A61,【B特殊】!A:I,8,0))/(3+VLOOKUP(A61,【B特殊】!A:I,9,0)),0)+IFERROR(VLOOKUP(A61,【B职务】!A:C,3,0),0)</f>
        <v>60</v>
      </c>
      <c r="F61" s="1" t="s">
        <v>635</v>
      </c>
      <c r="G61" s="1" t="s">
        <v>636</v>
      </c>
    </row>
    <row r="62" spans="1:7">
      <c r="A62" s="4" t="s">
        <v>145</v>
      </c>
      <c r="B62" s="5" t="s">
        <v>146</v>
      </c>
      <c r="C62" s="6">
        <f t="shared" si="1"/>
        <v>74.7267605633803</v>
      </c>
      <c r="D62" s="6">
        <f>IFERROR(VLOOKUP(A62,【A】!A:C,3,0),0)</f>
        <v>78.4084507042254</v>
      </c>
      <c r="E62" s="6">
        <f>IFERROR((VLOOKUP(A62,【B职务】!A:I,8,0)*3+VLOOKUP(A62,【B特殊】!A:I,8,0))/(3+VLOOKUP(A62,【B特殊】!A:I,9,0)),0)+IFERROR(VLOOKUP(A62,【B职务】!A:C,3,0),0)</f>
        <v>60</v>
      </c>
      <c r="F62" s="1" t="s">
        <v>635</v>
      </c>
      <c r="G62" s="1" t="s">
        <v>636</v>
      </c>
    </row>
    <row r="63" spans="1:7">
      <c r="A63" s="4" t="s">
        <v>147</v>
      </c>
      <c r="B63" s="5" t="s">
        <v>148</v>
      </c>
      <c r="C63" s="6">
        <f t="shared" si="1"/>
        <v>75.8359380281691</v>
      </c>
      <c r="D63" s="6">
        <f>IFERROR(VLOOKUP(A63,【A】!A:C,3,0),0)</f>
        <v>78.0704225352113</v>
      </c>
      <c r="E63" s="6">
        <f>IFERROR((VLOOKUP(A63,【B职务】!A:I,8,0)*3+VLOOKUP(A63,【B特殊】!A:I,8,0))/(3+VLOOKUP(A63,【B特殊】!A:I,9,0)),0)+IFERROR(VLOOKUP(A63,【B职务】!A:C,3,0),0)</f>
        <v>66.898</v>
      </c>
      <c r="F63" s="1" t="s">
        <v>635</v>
      </c>
      <c r="G63" s="1" t="s">
        <v>636</v>
      </c>
    </row>
    <row r="64" spans="1:7">
      <c r="A64" s="4" t="s">
        <v>149</v>
      </c>
      <c r="B64" s="5" t="s">
        <v>150</v>
      </c>
      <c r="C64" s="6">
        <f t="shared" si="1"/>
        <v>70.6929577464789</v>
      </c>
      <c r="D64" s="6">
        <f>IFERROR(VLOOKUP(A64,【A】!A:C,3,0),0)</f>
        <v>73.3661971830986</v>
      </c>
      <c r="E64" s="6">
        <f>IFERROR((VLOOKUP(A64,【B职务】!A:I,8,0)*3+VLOOKUP(A64,【B特殊】!A:I,8,0))/(3+VLOOKUP(A64,【B特殊】!A:I,9,0)),0)+IFERROR(VLOOKUP(A64,【B职务】!A:C,3,0),0)</f>
        <v>60</v>
      </c>
      <c r="F64" s="1" t="s">
        <v>635</v>
      </c>
      <c r="G64" s="1" t="s">
        <v>636</v>
      </c>
    </row>
    <row r="65" spans="1:7">
      <c r="A65" s="4" t="s">
        <v>151</v>
      </c>
      <c r="B65" s="5" t="s">
        <v>152</v>
      </c>
      <c r="C65" s="6">
        <f t="shared" si="1"/>
        <v>70.4085521126761</v>
      </c>
      <c r="D65" s="6">
        <f>IFERROR(VLOOKUP(A65,【A】!A:C,3,0),0)</f>
        <v>71.2816901408451</v>
      </c>
      <c r="E65" s="6">
        <f>IFERROR((VLOOKUP(A65,【B职务】!A:I,8,0)*3+VLOOKUP(A65,【B特殊】!A:I,8,0))/(3+VLOOKUP(A65,【B特殊】!A:I,9,0)),0)+IFERROR(VLOOKUP(A65,【B职务】!A:C,3,0),0)</f>
        <v>66.916</v>
      </c>
      <c r="F65" s="1" t="s">
        <v>635</v>
      </c>
      <c r="G65" s="1" t="s">
        <v>636</v>
      </c>
    </row>
    <row r="66" spans="1:7">
      <c r="A66" s="4" t="s">
        <v>153</v>
      </c>
      <c r="B66" s="5" t="s">
        <v>154</v>
      </c>
      <c r="C66" s="6">
        <f t="shared" si="1"/>
        <v>82.0517132646626</v>
      </c>
      <c r="D66" s="6">
        <f>IFERROR(VLOOKUP(A66,【A】!A:C,3,0),0)</f>
        <v>82.0422535211268</v>
      </c>
      <c r="E66" s="6">
        <f>IFERROR((VLOOKUP(A66,【B职务】!A:I,8,0)*3+VLOOKUP(A66,【B特殊】!A:I,8,0))/(3+VLOOKUP(A66,【B特殊】!A:I,9,0)),0)+IFERROR(VLOOKUP(A66,【B职务】!A:C,3,0),0)</f>
        <v>82.089552238806</v>
      </c>
      <c r="F66" s="1" t="s">
        <v>635</v>
      </c>
      <c r="G66" s="1" t="s">
        <v>636</v>
      </c>
    </row>
    <row r="67" spans="1:7">
      <c r="A67" s="4" t="s">
        <v>155</v>
      </c>
      <c r="B67" s="5" t="s">
        <v>156</v>
      </c>
      <c r="C67" s="6">
        <f t="shared" si="1"/>
        <v>76.5325884507043</v>
      </c>
      <c r="D67" s="6">
        <f>IFERROR(VLOOKUP(A67,【A】!A:C,3,0),0)</f>
        <v>74.1267605633803</v>
      </c>
      <c r="E67" s="6">
        <f>IFERROR((VLOOKUP(A67,【B职务】!A:I,8,0)*3+VLOOKUP(A67,【B特殊】!A:I,8,0))/(3+VLOOKUP(A67,【B特殊】!A:I,9,0)),0)+IFERROR(VLOOKUP(A67,【B职务】!A:C,3,0),0)</f>
        <v>86.1559</v>
      </c>
      <c r="F67" s="1" t="s">
        <v>635</v>
      </c>
      <c r="G67" s="1" t="s">
        <v>636</v>
      </c>
    </row>
    <row r="68" spans="1:7">
      <c r="A68" s="4" t="s">
        <v>157</v>
      </c>
      <c r="B68" s="5" t="s">
        <v>158</v>
      </c>
      <c r="C68" s="6">
        <f t="shared" si="1"/>
        <v>81.0983085787452</v>
      </c>
      <c r="D68" s="6">
        <f>IFERROR(VLOOKUP(A68,【A】!A:C,3,0),0)</f>
        <v>78.9014084507042</v>
      </c>
      <c r="E68" s="6">
        <f>IFERROR((VLOOKUP(A68,【B职务】!A:I,8,0)*3+VLOOKUP(A68,【B特殊】!A:I,8,0))/(3+VLOOKUP(A68,【B特殊】!A:I,9,0)),0)+IFERROR(VLOOKUP(A68,【B职务】!A:C,3,0),0)</f>
        <v>89.8859090909091</v>
      </c>
      <c r="F68" s="1" t="s">
        <v>635</v>
      </c>
      <c r="G68" s="1" t="s">
        <v>636</v>
      </c>
    </row>
    <row r="69" spans="1:7">
      <c r="A69" s="40" t="s">
        <v>159</v>
      </c>
      <c r="B69" s="5" t="s">
        <v>160</v>
      </c>
      <c r="C69" s="6">
        <f t="shared" si="1"/>
        <v>75.1043774647887</v>
      </c>
      <c r="D69" s="6">
        <f>IFERROR(VLOOKUP(A69,【A】!A:C,3,0),0)</f>
        <v>74.6619718309859</v>
      </c>
      <c r="E69" s="6">
        <f>IFERROR((VLOOKUP(A69,【B职务】!A:I,8,0)*3+VLOOKUP(A69,【B特殊】!A:I,8,0))/(3+VLOOKUP(A69,【B特殊】!A:I,9,0)),0)+IFERROR(VLOOKUP(A69,【B职务】!A:C,3,0),0)</f>
        <v>76.874</v>
      </c>
      <c r="F69" s="1" t="s">
        <v>635</v>
      </c>
      <c r="G69" s="1" t="s">
        <v>636</v>
      </c>
    </row>
    <row r="70" spans="1:7">
      <c r="A70" s="40" t="s">
        <v>161</v>
      </c>
      <c r="B70" s="5" t="s">
        <v>162</v>
      </c>
      <c r="C70" s="6">
        <f t="shared" si="1"/>
        <v>80.0563380281691</v>
      </c>
      <c r="D70" s="6">
        <f>IFERROR(VLOOKUP(A70,【A】!A:C,3,0),0)</f>
        <v>81.0704225352113</v>
      </c>
      <c r="E70" s="6">
        <f>IFERROR((VLOOKUP(A70,【B职务】!A:I,8,0)*3+VLOOKUP(A70,【B特殊】!A:I,8,0))/(3+VLOOKUP(A70,【B特殊】!A:I,9,0)),0)+IFERROR(VLOOKUP(A70,【B职务】!A:C,3,0),0)</f>
        <v>76</v>
      </c>
      <c r="F70" s="1" t="s">
        <v>635</v>
      </c>
      <c r="G70" s="1" t="s">
        <v>636</v>
      </c>
    </row>
    <row r="71" spans="1:7">
      <c r="A71" s="40" t="s">
        <v>163</v>
      </c>
      <c r="B71" s="5" t="s">
        <v>164</v>
      </c>
      <c r="C71" s="6">
        <f t="shared" si="1"/>
        <v>81.4478873239437</v>
      </c>
      <c r="D71" s="6">
        <f>IFERROR(VLOOKUP(A71,【A】!A:C,3,0),0)</f>
        <v>84.3098591549296</v>
      </c>
      <c r="E71" s="6">
        <f>IFERROR((VLOOKUP(A71,【B职务】!A:I,8,0)*3+VLOOKUP(A71,【B特殊】!A:I,8,0))/(3+VLOOKUP(A71,【B特殊】!A:I,9,0)),0)+IFERROR(VLOOKUP(A71,【B职务】!A:C,3,0),0)</f>
        <v>70</v>
      </c>
      <c r="F71" s="1" t="s">
        <v>635</v>
      </c>
      <c r="G71" s="1" t="s">
        <v>636</v>
      </c>
    </row>
    <row r="72" spans="1:7">
      <c r="A72" s="40" t="s">
        <v>165</v>
      </c>
      <c r="B72" s="5" t="s">
        <v>166</v>
      </c>
      <c r="C72" s="6">
        <f t="shared" si="1"/>
        <v>75.8084507042254</v>
      </c>
      <c r="D72" s="6">
        <f>IFERROR(VLOOKUP(A72,【A】!A:C,3,0),0)</f>
        <v>79.7605633802817</v>
      </c>
      <c r="E72" s="6">
        <f>IFERROR((VLOOKUP(A72,【B职务】!A:I,8,0)*3+VLOOKUP(A72,【B特殊】!A:I,8,0))/(3+VLOOKUP(A72,【B特殊】!A:I,9,0)),0)+IFERROR(VLOOKUP(A72,【B职务】!A:C,3,0),0)</f>
        <v>60</v>
      </c>
      <c r="F72" s="1" t="s">
        <v>635</v>
      </c>
      <c r="G72" s="1" t="s">
        <v>636</v>
      </c>
    </row>
    <row r="73" spans="1:7">
      <c r="A73" s="40" t="s">
        <v>167</v>
      </c>
      <c r="B73" s="5" t="s">
        <v>168</v>
      </c>
      <c r="C73" s="6">
        <f t="shared" si="1"/>
        <v>72.6228704225352</v>
      </c>
      <c r="D73" s="6">
        <f>IFERROR(VLOOKUP(A73,【A】!A:C,3,0),0)</f>
        <v>74.056338028169</v>
      </c>
      <c r="E73" s="6">
        <f>IFERROR((VLOOKUP(A73,【B职务】!A:I,8,0)*3+VLOOKUP(A73,【B特殊】!A:I,8,0))/(3+VLOOKUP(A73,【B特殊】!A:I,9,0)),0)+IFERROR(VLOOKUP(A73,【B职务】!A:C,3,0),0)</f>
        <v>66.889</v>
      </c>
      <c r="F73" s="1" t="s">
        <v>635</v>
      </c>
      <c r="G73" s="1" t="s">
        <v>636</v>
      </c>
    </row>
    <row r="74" spans="1:7">
      <c r="A74" s="40" t="s">
        <v>169</v>
      </c>
      <c r="B74" s="5" t="s">
        <v>170</v>
      </c>
      <c r="C74" s="6">
        <f t="shared" si="1"/>
        <v>80.5915492957746</v>
      </c>
      <c r="D74" s="6">
        <f>IFERROR(VLOOKUP(A74,【A】!A:C,3,0),0)</f>
        <v>83.2394366197183</v>
      </c>
      <c r="E74" s="6">
        <f>IFERROR((VLOOKUP(A74,【B职务】!A:I,8,0)*3+VLOOKUP(A74,【B特殊】!A:I,8,0))/(3+VLOOKUP(A74,【B特殊】!A:I,9,0)),0)+IFERROR(VLOOKUP(A74,【B职务】!A:C,3,0),0)</f>
        <v>70</v>
      </c>
      <c r="F74" s="1" t="s">
        <v>635</v>
      </c>
      <c r="G74" s="1" t="s">
        <v>636</v>
      </c>
    </row>
    <row r="75" spans="1:7">
      <c r="A75" s="40" t="s">
        <v>171</v>
      </c>
      <c r="B75" s="5" t="s">
        <v>172</v>
      </c>
      <c r="C75" s="6">
        <f t="shared" si="1"/>
        <v>73.543661971831</v>
      </c>
      <c r="D75" s="6">
        <f>IFERROR(VLOOKUP(A75,【A】!A:C,3,0),0)</f>
        <v>76.9295774647887</v>
      </c>
      <c r="E75" s="6">
        <f>IFERROR((VLOOKUP(A75,【B职务】!A:I,8,0)*3+VLOOKUP(A75,【B特殊】!A:I,8,0))/(3+VLOOKUP(A75,【B特殊】!A:I,9,0)),0)+IFERROR(VLOOKUP(A75,【B职务】!A:C,3,0),0)</f>
        <v>60</v>
      </c>
      <c r="F75" s="1" t="s">
        <v>635</v>
      </c>
      <c r="G75" s="1" t="s">
        <v>636</v>
      </c>
    </row>
    <row r="76" spans="1:7">
      <c r="A76" s="40" t="s">
        <v>173</v>
      </c>
      <c r="B76" s="5" t="s">
        <v>174</v>
      </c>
      <c r="C76" s="6">
        <f t="shared" si="1"/>
        <v>73.9943661971831</v>
      </c>
      <c r="D76" s="6">
        <f>IFERROR(VLOOKUP(A76,【A】!A:C,3,0),0)</f>
        <v>77.4929577464789</v>
      </c>
      <c r="E76" s="6">
        <f>IFERROR((VLOOKUP(A76,【B职务】!A:I,8,0)*3+VLOOKUP(A76,【B特殊】!A:I,8,0))/(3+VLOOKUP(A76,【B特殊】!A:I,9,0)),0)+IFERROR(VLOOKUP(A76,【B职务】!A:C,3,0),0)</f>
        <v>60</v>
      </c>
      <c r="F76" s="1" t="s">
        <v>635</v>
      </c>
      <c r="G76" s="1" t="s">
        <v>636</v>
      </c>
    </row>
    <row r="77" spans="1:7">
      <c r="A77" s="40" t="s">
        <v>175</v>
      </c>
      <c r="B77" s="5" t="s">
        <v>176</v>
      </c>
      <c r="C77" s="6">
        <f t="shared" si="1"/>
        <v>79.7163521126761</v>
      </c>
      <c r="D77" s="6">
        <f>IFERROR(VLOOKUP(A77,【A】!A:C,3,0),0)</f>
        <v>79.2816901408451</v>
      </c>
      <c r="E77" s="6">
        <f>IFERROR((VLOOKUP(A77,【B职务】!A:I,8,0)*3+VLOOKUP(A77,【B特殊】!A:I,8,0))/(3+VLOOKUP(A77,【B特殊】!A:I,9,0)),0)+IFERROR(VLOOKUP(A77,【B职务】!A:C,3,0),0)</f>
        <v>81.455</v>
      </c>
      <c r="F77" s="1" t="s">
        <v>635</v>
      </c>
      <c r="G77" s="1" t="s">
        <v>636</v>
      </c>
    </row>
    <row r="78" spans="1:7">
      <c r="A78" s="40" t="s">
        <v>177</v>
      </c>
      <c r="B78" s="5" t="s">
        <v>178</v>
      </c>
      <c r="C78" s="6">
        <f t="shared" si="1"/>
        <v>71.4478873239437</v>
      </c>
      <c r="D78" s="6">
        <f>IFERROR(VLOOKUP(A78,【A】!A:C,3,0),0)</f>
        <v>74.3098591549296</v>
      </c>
      <c r="E78" s="6">
        <f>IFERROR((VLOOKUP(A78,【B职务】!A:I,8,0)*3+VLOOKUP(A78,【B特殊】!A:I,8,0))/(3+VLOOKUP(A78,【B特殊】!A:I,9,0)),0)+IFERROR(VLOOKUP(A78,【B职务】!A:C,3,0),0)</f>
        <v>60</v>
      </c>
      <c r="F78" s="1" t="s">
        <v>635</v>
      </c>
      <c r="G78" s="1" t="s">
        <v>636</v>
      </c>
    </row>
    <row r="79" spans="1:7">
      <c r="A79" s="40" t="s">
        <v>179</v>
      </c>
      <c r="B79" s="5" t="s">
        <v>180</v>
      </c>
      <c r="C79" s="6">
        <f t="shared" si="1"/>
        <v>76.4563380281691</v>
      </c>
      <c r="D79" s="6">
        <f>IFERROR(VLOOKUP(A79,【A】!A:C,3,0),0)</f>
        <v>78.0704225352113</v>
      </c>
      <c r="E79" s="6">
        <f>IFERROR((VLOOKUP(A79,【B职务】!A:I,8,0)*3+VLOOKUP(A79,【B特殊】!A:I,8,0))/(3+VLOOKUP(A79,【B特殊】!A:I,9,0)),0)+IFERROR(VLOOKUP(A79,【B职务】!A:C,3,0),0)</f>
        <v>70</v>
      </c>
      <c r="F79" s="1" t="s">
        <v>635</v>
      </c>
      <c r="G79" s="1" t="s">
        <v>636</v>
      </c>
    </row>
    <row r="80" spans="1:7">
      <c r="A80" s="40" t="s">
        <v>181</v>
      </c>
      <c r="B80" s="5" t="s">
        <v>182</v>
      </c>
      <c r="C80" s="6">
        <f t="shared" ref="C80:C143" si="2">IFERROR(SUM(D80*0.8+E80*0.2),0)</f>
        <v>73.4197183098591</v>
      </c>
      <c r="D80" s="6">
        <f>IFERROR(VLOOKUP(A80,【A】!A:C,3,0),0)</f>
        <v>76.7746478873239</v>
      </c>
      <c r="E80" s="6">
        <f>IFERROR((VLOOKUP(A80,【B职务】!A:I,8,0)*3+VLOOKUP(A80,【B特殊】!A:I,8,0))/(3+VLOOKUP(A80,【B特殊】!A:I,9,0)),0)+IFERROR(VLOOKUP(A80,【B职务】!A:C,3,0),0)</f>
        <v>60</v>
      </c>
      <c r="F80" s="1" t="s">
        <v>635</v>
      </c>
      <c r="G80" s="1" t="s">
        <v>636</v>
      </c>
    </row>
    <row r="81" spans="1:7">
      <c r="A81" s="40" t="s">
        <v>183</v>
      </c>
      <c r="B81" s="5" t="s">
        <v>184</v>
      </c>
      <c r="C81" s="6">
        <f t="shared" si="2"/>
        <v>74.5827338028169</v>
      </c>
      <c r="D81" s="6">
        <f>IFERROR(VLOOKUP(A81,【A】!A:C,3,0),0)</f>
        <v>76.5070422535211</v>
      </c>
      <c r="E81" s="6">
        <f>IFERROR((VLOOKUP(A81,【B职务】!A:I,8,0)*3+VLOOKUP(A81,【B特殊】!A:I,8,0))/(3+VLOOKUP(A81,【B特殊】!A:I,9,0)),0)+IFERROR(VLOOKUP(A81,【B职务】!A:C,3,0),0)</f>
        <v>66.8855</v>
      </c>
      <c r="F81" s="1" t="s">
        <v>635</v>
      </c>
      <c r="G81" s="1" t="s">
        <v>636</v>
      </c>
    </row>
    <row r="82" spans="1:7">
      <c r="A82" s="40" t="s">
        <v>185</v>
      </c>
      <c r="B82" s="5" t="s">
        <v>186</v>
      </c>
      <c r="C82" s="6">
        <f t="shared" si="2"/>
        <v>77.6394366197183</v>
      </c>
      <c r="D82" s="6">
        <f>IFERROR(VLOOKUP(A82,【A】!A:C,3,0),0)</f>
        <v>79.5492957746479</v>
      </c>
      <c r="E82" s="6">
        <f>IFERROR((VLOOKUP(A82,【B职务】!A:I,8,0)*3+VLOOKUP(A82,【B特殊】!A:I,8,0))/(3+VLOOKUP(A82,【B特殊】!A:I,9,0)),0)+IFERROR(VLOOKUP(A82,【B职务】!A:C,3,0),0)</f>
        <v>70</v>
      </c>
      <c r="F82" s="1" t="s">
        <v>635</v>
      </c>
      <c r="G82" s="1" t="s">
        <v>636</v>
      </c>
    </row>
    <row r="83" spans="1:7">
      <c r="A83" s="40" t="s">
        <v>187</v>
      </c>
      <c r="B83" s="5" t="s">
        <v>188</v>
      </c>
      <c r="C83" s="6">
        <f t="shared" si="2"/>
        <v>77.7915492957746</v>
      </c>
      <c r="D83" s="6">
        <f>IFERROR(VLOOKUP(A83,【A】!A:C,3,0),0)</f>
        <v>82.2394366197183</v>
      </c>
      <c r="E83" s="6">
        <f>IFERROR((VLOOKUP(A83,【B职务】!A:I,8,0)*3+VLOOKUP(A83,【B特殊】!A:I,8,0))/(3+VLOOKUP(A83,【B特殊】!A:I,9,0)),0)+IFERROR(VLOOKUP(A83,【B职务】!A:C,3,0),0)</f>
        <v>60</v>
      </c>
      <c r="F83" s="1" t="s">
        <v>635</v>
      </c>
      <c r="G83" s="1" t="s">
        <v>636</v>
      </c>
    </row>
    <row r="84" spans="1:7">
      <c r="A84" s="40" t="s">
        <v>189</v>
      </c>
      <c r="B84" s="5" t="s">
        <v>190</v>
      </c>
      <c r="C84" s="6">
        <f t="shared" si="2"/>
        <v>81.5336126760563</v>
      </c>
      <c r="D84" s="6">
        <f>IFERROR(VLOOKUP(A84,【A】!A:C,3,0),0)</f>
        <v>82.6901408450704</v>
      </c>
      <c r="E84" s="6">
        <f>IFERROR((VLOOKUP(A84,【B职务】!A:I,8,0)*3+VLOOKUP(A84,【B特殊】!A:I,8,0))/(3+VLOOKUP(A84,【B特殊】!A:I,9,0)),0)+IFERROR(VLOOKUP(A84,【B职务】!A:C,3,0),0)</f>
        <v>76.9075</v>
      </c>
      <c r="F84" s="1" t="s">
        <v>635</v>
      </c>
      <c r="G84" s="1" t="s">
        <v>636</v>
      </c>
    </row>
    <row r="85" spans="1:7">
      <c r="A85" s="40" t="s">
        <v>191</v>
      </c>
      <c r="B85" s="5" t="s">
        <v>192</v>
      </c>
      <c r="C85" s="6">
        <f t="shared" si="2"/>
        <v>85.0512521126761</v>
      </c>
      <c r="D85" s="6">
        <f>IFERROR(VLOOKUP(A85,【A】!A:C,3,0),0)</f>
        <v>86.2816901408451</v>
      </c>
      <c r="E85" s="6">
        <f>IFERROR((VLOOKUP(A85,【B职务】!A:I,8,0)*3+VLOOKUP(A85,【B特殊】!A:I,8,0))/(3+VLOOKUP(A85,【B特殊】!A:I,9,0)),0)+IFERROR(VLOOKUP(A85,【B职务】!A:C,3,0),0)</f>
        <v>80.1295</v>
      </c>
      <c r="F85" s="1" t="s">
        <v>635</v>
      </c>
      <c r="G85" s="1" t="s">
        <v>636</v>
      </c>
    </row>
    <row r="86" spans="1:7">
      <c r="A86" s="40" t="s">
        <v>193</v>
      </c>
      <c r="B86" s="5" t="s">
        <v>194</v>
      </c>
      <c r="C86" s="6">
        <f t="shared" si="2"/>
        <v>60.3492957746479</v>
      </c>
      <c r="D86" s="6">
        <f>IFERROR(VLOOKUP(A86,【A】!A:C,3,0),0)</f>
        <v>60.4366197183099</v>
      </c>
      <c r="E86" s="6">
        <f>IFERROR((VLOOKUP(A86,【B职务】!A:I,8,0)*3+VLOOKUP(A86,【B特殊】!A:I,8,0))/(3+VLOOKUP(A86,【B特殊】!A:I,9,0)),0)+IFERROR(VLOOKUP(A86,【B职务】!A:C,3,0),0)</f>
        <v>60</v>
      </c>
      <c r="F86" s="1" t="s">
        <v>635</v>
      </c>
      <c r="G86" s="1" t="s">
        <v>636</v>
      </c>
    </row>
    <row r="87" spans="1:7">
      <c r="A87" s="40" t="s">
        <v>195</v>
      </c>
      <c r="B87" s="5" t="s">
        <v>196</v>
      </c>
      <c r="C87" s="6">
        <f t="shared" si="2"/>
        <v>83.118625</v>
      </c>
      <c r="D87" s="6">
        <f>IFERROR(VLOOKUP(A87,【A】!A:C,3,0),0)</f>
        <v>82</v>
      </c>
      <c r="E87" s="6">
        <f>IFERROR((VLOOKUP(A87,【B职务】!A:I,8,0)*3+VLOOKUP(A87,【B特殊】!A:I,8,0))/(3+VLOOKUP(A87,【B特殊】!A:I,9,0)),0)+IFERROR(VLOOKUP(A87,【B职务】!A:C,3,0),0)</f>
        <v>87.593125</v>
      </c>
      <c r="F87" s="1" t="s">
        <v>635</v>
      </c>
      <c r="G87" s="1" t="s">
        <v>636</v>
      </c>
    </row>
    <row r="88" spans="1:7">
      <c r="A88" s="40" t="s">
        <v>197</v>
      </c>
      <c r="B88" s="5" t="s">
        <v>198</v>
      </c>
      <c r="C88" s="6">
        <f t="shared" si="2"/>
        <v>81.6364476056338</v>
      </c>
      <c r="D88" s="6">
        <f>IFERROR(VLOOKUP(A88,【A】!A:C,3,0),0)</f>
        <v>82.0140845070423</v>
      </c>
      <c r="E88" s="6">
        <f>IFERROR((VLOOKUP(A88,【B职务】!A:I,8,0)*3+VLOOKUP(A88,【B特殊】!A:I,8,0))/(3+VLOOKUP(A88,【B特殊】!A:I,9,0)),0)+IFERROR(VLOOKUP(A88,【B职务】!A:C,3,0),0)</f>
        <v>80.1259</v>
      </c>
      <c r="F88" s="1" t="s">
        <v>635</v>
      </c>
      <c r="G88" s="1" t="s">
        <v>636</v>
      </c>
    </row>
    <row r="89" spans="1:7">
      <c r="A89" s="40" t="s">
        <v>199</v>
      </c>
      <c r="B89" s="5" t="s">
        <v>200</v>
      </c>
      <c r="C89" s="6">
        <f t="shared" si="2"/>
        <v>80.8676056338028</v>
      </c>
      <c r="D89" s="6">
        <f>IFERROR(VLOOKUP(A89,【A】!A:C,3,0),0)</f>
        <v>82.0845070422535</v>
      </c>
      <c r="E89" s="6">
        <f>IFERROR((VLOOKUP(A89,【B职务】!A:I,8,0)*3+VLOOKUP(A89,【B特殊】!A:I,8,0))/(3+VLOOKUP(A89,【B特殊】!A:I,9,0)),0)+IFERROR(VLOOKUP(A89,【B职务】!A:C,3,0),0)</f>
        <v>76</v>
      </c>
      <c r="F89" s="1" t="s">
        <v>635</v>
      </c>
      <c r="G89" s="1" t="s">
        <v>636</v>
      </c>
    </row>
    <row r="90" spans="1:7">
      <c r="A90" s="40" t="s">
        <v>201</v>
      </c>
      <c r="B90" s="5" t="s">
        <v>202</v>
      </c>
      <c r="C90" s="6">
        <f t="shared" si="2"/>
        <v>68.969014084507</v>
      </c>
      <c r="D90" s="6">
        <f>IFERROR(VLOOKUP(A90,【A】!A:C,3,0),0)</f>
        <v>71.2112676056338</v>
      </c>
      <c r="E90" s="6">
        <f>IFERROR((VLOOKUP(A90,【B职务】!A:I,8,0)*3+VLOOKUP(A90,【B特殊】!A:I,8,0))/(3+VLOOKUP(A90,【B特殊】!A:I,9,0)),0)+IFERROR(VLOOKUP(A90,【B职务】!A:C,3,0),0)</f>
        <v>60</v>
      </c>
      <c r="F90" s="1" t="s">
        <v>635</v>
      </c>
      <c r="G90" s="1" t="s">
        <v>636</v>
      </c>
    </row>
    <row r="91" spans="1:7">
      <c r="A91" s="40" t="s">
        <v>203</v>
      </c>
      <c r="B91" s="5" t="s">
        <v>204</v>
      </c>
      <c r="C91" s="6">
        <f t="shared" si="2"/>
        <v>76.2704225352113</v>
      </c>
      <c r="D91" s="6">
        <f>IFERROR(VLOOKUP(A91,【A】!A:C,3,0),0)</f>
        <v>80.3380281690141</v>
      </c>
      <c r="E91" s="6">
        <f>IFERROR((VLOOKUP(A91,【B职务】!A:I,8,0)*3+VLOOKUP(A91,【B特殊】!A:I,8,0))/(3+VLOOKUP(A91,【B特殊】!A:I,9,0)),0)+IFERROR(VLOOKUP(A91,【B职务】!A:C,3,0),0)</f>
        <v>60</v>
      </c>
      <c r="F91" s="1" t="s">
        <v>635</v>
      </c>
      <c r="G91" s="1" t="s">
        <v>636</v>
      </c>
    </row>
    <row r="92" spans="1:7">
      <c r="A92" s="40" t="s">
        <v>205</v>
      </c>
      <c r="B92" s="5" t="s">
        <v>206</v>
      </c>
      <c r="C92" s="6">
        <f t="shared" si="2"/>
        <v>73.7955352112676</v>
      </c>
      <c r="D92" s="6">
        <f>IFERROR(VLOOKUP(A92,【A】!A:C,3,0),0)</f>
        <v>76.0281690140845</v>
      </c>
      <c r="E92" s="6">
        <f>IFERROR((VLOOKUP(A92,【B职务】!A:I,8,0)*3+VLOOKUP(A92,【B特殊】!A:I,8,0))/(3+VLOOKUP(A92,【B特殊】!A:I,9,0)),0)+IFERROR(VLOOKUP(A92,【B职务】!A:C,3,0),0)</f>
        <v>64.865</v>
      </c>
      <c r="F92" s="1" t="s">
        <v>635</v>
      </c>
      <c r="G92" s="1" t="s">
        <v>636</v>
      </c>
    </row>
    <row r="93" spans="1:7">
      <c r="A93" s="40" t="s">
        <v>207</v>
      </c>
      <c r="B93" s="5" t="s">
        <v>208</v>
      </c>
      <c r="C93" s="6">
        <f t="shared" si="2"/>
        <v>68.7774647887324</v>
      </c>
      <c r="D93" s="6">
        <f>IFERROR(VLOOKUP(A93,【A】!A:C,3,0),0)</f>
        <v>70.9718309859155</v>
      </c>
      <c r="E93" s="6">
        <f>IFERROR((VLOOKUP(A93,【B职务】!A:I,8,0)*3+VLOOKUP(A93,【B特殊】!A:I,8,0))/(3+VLOOKUP(A93,【B特殊】!A:I,9,0)),0)+IFERROR(VLOOKUP(A93,【B职务】!A:C,3,0),0)</f>
        <v>60</v>
      </c>
      <c r="F93" s="1" t="s">
        <v>635</v>
      </c>
      <c r="G93" s="1" t="s">
        <v>636</v>
      </c>
    </row>
    <row r="94" spans="1:7">
      <c r="A94" s="40" t="s">
        <v>209</v>
      </c>
      <c r="B94" s="5" t="s">
        <v>210</v>
      </c>
      <c r="C94" s="6">
        <f t="shared" si="2"/>
        <v>66.0845070422535</v>
      </c>
      <c r="D94" s="6">
        <f>IFERROR(VLOOKUP(A94,【A】!A:C,3,0),0)</f>
        <v>67.6056338028169</v>
      </c>
      <c r="E94" s="6">
        <f>IFERROR((VLOOKUP(A94,【B职务】!A:I,8,0)*3+VLOOKUP(A94,【B特殊】!A:I,8,0))/(3+VLOOKUP(A94,【B特殊】!A:I,9,0)),0)+IFERROR(VLOOKUP(A94,【B职务】!A:C,3,0),0)</f>
        <v>60</v>
      </c>
      <c r="F94" s="1" t="s">
        <v>635</v>
      </c>
      <c r="G94" s="1" t="s">
        <v>636</v>
      </c>
    </row>
    <row r="95" spans="1:7">
      <c r="A95" s="40" t="s">
        <v>211</v>
      </c>
      <c r="B95" s="5" t="s">
        <v>212</v>
      </c>
      <c r="C95" s="6">
        <f t="shared" si="2"/>
        <v>66.3774647887324</v>
      </c>
      <c r="D95" s="6">
        <f>IFERROR(VLOOKUP(A95,【A】!A:C,3,0),0)</f>
        <v>67.9718309859155</v>
      </c>
      <c r="E95" s="6">
        <f>IFERROR((VLOOKUP(A95,【B职务】!A:I,8,0)*3+VLOOKUP(A95,【B特殊】!A:I,8,0))/(3+VLOOKUP(A95,【B特殊】!A:I,9,0)),0)+IFERROR(VLOOKUP(A95,【B职务】!A:C,3,0),0)</f>
        <v>60</v>
      </c>
      <c r="F95" s="1" t="s">
        <v>635</v>
      </c>
      <c r="G95" s="1" t="s">
        <v>636</v>
      </c>
    </row>
    <row r="96" spans="1:7">
      <c r="A96" s="40" t="s">
        <v>213</v>
      </c>
      <c r="B96" s="5" t="s">
        <v>214</v>
      </c>
      <c r="C96" s="6">
        <f t="shared" si="2"/>
        <v>70.230985915493</v>
      </c>
      <c r="D96" s="6">
        <f>IFERROR(VLOOKUP(A96,【A】!A:C,3,0),0)</f>
        <v>72.7887323943662</v>
      </c>
      <c r="E96" s="6">
        <f>IFERROR((VLOOKUP(A96,【B职务】!A:I,8,0)*3+VLOOKUP(A96,【B特殊】!A:I,8,0))/(3+VLOOKUP(A96,【B特殊】!A:I,9,0)),0)+IFERROR(VLOOKUP(A96,【B职务】!A:C,3,0),0)</f>
        <v>60</v>
      </c>
      <c r="F96" s="1" t="s">
        <v>635</v>
      </c>
      <c r="G96" s="1" t="s">
        <v>636</v>
      </c>
    </row>
    <row r="97" spans="1:7">
      <c r="A97" s="40" t="s">
        <v>215</v>
      </c>
      <c r="B97" s="5" t="s">
        <v>216</v>
      </c>
      <c r="C97" s="6">
        <f t="shared" si="2"/>
        <v>60.1212281690141</v>
      </c>
      <c r="D97" s="6">
        <f>IFERROR(VLOOKUP(A97,【A】!A:C,3,0),0)</f>
        <v>58.4225352112676</v>
      </c>
      <c r="E97" s="6">
        <f>IFERROR((VLOOKUP(A97,【B职务】!A:I,8,0)*3+VLOOKUP(A97,【B特殊】!A:I,8,0))/(3+VLOOKUP(A97,【B特殊】!A:I,9,0)),0)+IFERROR(VLOOKUP(A97,【B职务】!A:C,3,0),0)</f>
        <v>66.916</v>
      </c>
      <c r="F97" s="1" t="s">
        <v>635</v>
      </c>
      <c r="G97" s="1" t="s">
        <v>636</v>
      </c>
    </row>
    <row r="98" spans="1:7">
      <c r="A98" s="40" t="s">
        <v>217</v>
      </c>
      <c r="B98" s="5" t="s">
        <v>218</v>
      </c>
      <c r="C98" s="6">
        <f t="shared" si="2"/>
        <v>74.6646985915493</v>
      </c>
      <c r="D98" s="6">
        <f>IFERROR(VLOOKUP(A98,【A】!A:C,3,0),0)</f>
        <v>72.4788732394366</v>
      </c>
      <c r="E98" s="6">
        <f>IFERROR((VLOOKUP(A98,【B职务】!A:I,8,0)*3+VLOOKUP(A98,【B特殊】!A:I,8,0))/(3+VLOOKUP(A98,【B特殊】!A:I,9,0)),0)+IFERROR(VLOOKUP(A98,【B职务】!A:C,3,0),0)</f>
        <v>83.408</v>
      </c>
      <c r="F98" s="1" t="s">
        <v>635</v>
      </c>
      <c r="G98" s="1" t="s">
        <v>636</v>
      </c>
    </row>
    <row r="99" spans="1:7">
      <c r="A99" s="40" t="s">
        <v>219</v>
      </c>
      <c r="B99" s="5" t="s">
        <v>220</v>
      </c>
      <c r="C99" s="6">
        <f t="shared" si="2"/>
        <v>67.5492957746479</v>
      </c>
      <c r="D99" s="6">
        <f>IFERROR(VLOOKUP(A99,【A】!A:C,3,0),0)</f>
        <v>69.4366197183099</v>
      </c>
      <c r="E99" s="6">
        <f>IFERROR((VLOOKUP(A99,【B职务】!A:I,8,0)*3+VLOOKUP(A99,【B特殊】!A:I,8,0))/(3+VLOOKUP(A99,【B特殊】!A:I,9,0)),0)+IFERROR(VLOOKUP(A99,【B职务】!A:C,3,0),0)</f>
        <v>60</v>
      </c>
      <c r="F99" s="1" t="s">
        <v>635</v>
      </c>
      <c r="G99" s="1" t="s">
        <v>636</v>
      </c>
    </row>
    <row r="100" spans="1:7">
      <c r="A100" s="40" t="s">
        <v>221</v>
      </c>
      <c r="B100" s="5" t="s">
        <v>222</v>
      </c>
      <c r="C100" s="6">
        <f t="shared" si="2"/>
        <v>75.0275070422535</v>
      </c>
      <c r="D100" s="6">
        <f>IFERROR(VLOOKUP(A100,【A】!A:C,3,0),0)</f>
        <v>74.6056338028169</v>
      </c>
      <c r="E100" s="6">
        <f>IFERROR((VLOOKUP(A100,【B职务】!A:I,8,0)*3+VLOOKUP(A100,【B特殊】!A:I,8,0))/(3+VLOOKUP(A100,【B特殊】!A:I,9,0)),0)+IFERROR(VLOOKUP(A100,【B职务】!A:C,3,0),0)</f>
        <v>76.715</v>
      </c>
      <c r="F100" s="1" t="s">
        <v>635</v>
      </c>
      <c r="G100" s="1" t="s">
        <v>636</v>
      </c>
    </row>
    <row r="101" spans="1:7">
      <c r="A101" s="40" t="s">
        <v>223</v>
      </c>
      <c r="B101" s="5" t="s">
        <v>224</v>
      </c>
      <c r="C101" s="6">
        <f t="shared" si="2"/>
        <v>89.0893626760563</v>
      </c>
      <c r="D101" s="6">
        <f>IFERROR(VLOOKUP(A101,【A】!A:C,3,0),0)</f>
        <v>90.6901408450704</v>
      </c>
      <c r="E101" s="6">
        <f>IFERROR((VLOOKUP(A101,【B职务】!A:I,8,0)*3+VLOOKUP(A101,【B特殊】!A:I,8,0))/(3+VLOOKUP(A101,【B特殊】!A:I,9,0)),0)+IFERROR(VLOOKUP(A101,【B职务】!A:C,3,0),0)</f>
        <v>82.68625</v>
      </c>
      <c r="F101" s="1" t="s">
        <v>635</v>
      </c>
      <c r="G101" s="1" t="s">
        <v>636</v>
      </c>
    </row>
    <row r="102" spans="1:7">
      <c r="A102" s="40" t="s">
        <v>225</v>
      </c>
      <c r="B102" s="5" t="s">
        <v>226</v>
      </c>
      <c r="C102" s="6">
        <f t="shared" si="2"/>
        <v>83.2056338028169</v>
      </c>
      <c r="D102" s="6">
        <f>IFERROR(VLOOKUP(A102,【A】!A:C,3,0),0)</f>
        <v>86.5070422535211</v>
      </c>
      <c r="E102" s="6">
        <f>IFERROR((VLOOKUP(A102,【B职务】!A:I,8,0)*3+VLOOKUP(A102,【B特殊】!A:I,8,0))/(3+VLOOKUP(A102,【B特殊】!A:I,9,0)),0)+IFERROR(VLOOKUP(A102,【B职务】!A:C,3,0),0)</f>
        <v>70</v>
      </c>
      <c r="F102" s="1" t="s">
        <v>635</v>
      </c>
      <c r="G102" s="1" t="s">
        <v>636</v>
      </c>
    </row>
    <row r="103" spans="1:7">
      <c r="A103" s="4">
        <v>20226113904</v>
      </c>
      <c r="B103" s="5" t="s">
        <v>227</v>
      </c>
      <c r="C103" s="6">
        <f t="shared" si="2"/>
        <v>70.6704225352113</v>
      </c>
      <c r="D103" s="6">
        <f>IFERROR(VLOOKUP(A103,【A】!A:C,3,0),0)</f>
        <v>73.3380281690141</v>
      </c>
      <c r="E103" s="6">
        <f>IFERROR((VLOOKUP(A103,【B职务】!A:I,8,0)*3+VLOOKUP(A103,【B特殊】!A:I,8,0))/(3+VLOOKUP(A103,【B特殊】!A:I,9,0)),0)+IFERROR(VLOOKUP(A103,【B职务】!A:C,3,0),0)</f>
        <v>60</v>
      </c>
      <c r="F103" s="1" t="s">
        <v>635</v>
      </c>
      <c r="G103" s="1" t="s">
        <v>636</v>
      </c>
    </row>
    <row r="104" spans="1:7">
      <c r="A104" s="40" t="s">
        <v>228</v>
      </c>
      <c r="B104" s="5" t="s">
        <v>229</v>
      </c>
      <c r="C104" s="6">
        <f t="shared" si="2"/>
        <v>78.3323943661972</v>
      </c>
      <c r="D104" s="6">
        <f>IFERROR(VLOOKUP(A104,【A】!A:C,3,0),0)</f>
        <v>82.9154929577465</v>
      </c>
      <c r="E104" s="6">
        <f>IFERROR((VLOOKUP(A104,【B职务】!A:I,8,0)*3+VLOOKUP(A104,【B特殊】!A:I,8,0))/(3+VLOOKUP(A104,【B特殊】!A:I,9,0)),0)+IFERROR(VLOOKUP(A104,【B职务】!A:C,3,0),0)</f>
        <v>60</v>
      </c>
      <c r="F104" s="1" t="s">
        <v>635</v>
      </c>
      <c r="G104" s="1" t="s">
        <v>636</v>
      </c>
    </row>
    <row r="105" spans="1:7">
      <c r="A105" s="40" t="s">
        <v>230</v>
      </c>
      <c r="B105" s="5" t="s">
        <v>231</v>
      </c>
      <c r="C105" s="6">
        <f t="shared" si="2"/>
        <v>78.2422535211267</v>
      </c>
      <c r="D105" s="6">
        <f>IFERROR(VLOOKUP(A105,【A】!A:C,3,0),0)</f>
        <v>82.8028169014084</v>
      </c>
      <c r="E105" s="6">
        <f>IFERROR((VLOOKUP(A105,【B职务】!A:I,8,0)*3+VLOOKUP(A105,【B特殊】!A:I,8,0))/(3+VLOOKUP(A105,【B特殊】!A:I,9,0)),0)+IFERROR(VLOOKUP(A105,【B职务】!A:C,3,0),0)</f>
        <v>60</v>
      </c>
      <c r="F105" s="1" t="s">
        <v>635</v>
      </c>
      <c r="G105" s="1" t="s">
        <v>636</v>
      </c>
    </row>
    <row r="106" spans="1:7">
      <c r="A106" s="40" t="s">
        <v>232</v>
      </c>
      <c r="B106" s="5" t="s">
        <v>233</v>
      </c>
      <c r="C106" s="6">
        <f t="shared" si="2"/>
        <v>86.5136496478874</v>
      </c>
      <c r="D106" s="6">
        <f>IFERROR(VLOOKUP(A106,【A】!A:C,3,0),0)</f>
        <v>86.6197183098592</v>
      </c>
      <c r="E106" s="6">
        <f>IFERROR((VLOOKUP(A106,【B职务】!A:I,8,0)*3+VLOOKUP(A106,【B特殊】!A:I,8,0))/(3+VLOOKUP(A106,【B特殊】!A:I,9,0)),0)+IFERROR(VLOOKUP(A106,【B职务】!A:C,3,0),0)</f>
        <v>86.089375</v>
      </c>
      <c r="F106" s="1" t="s">
        <v>635</v>
      </c>
      <c r="G106" s="1" t="s">
        <v>636</v>
      </c>
    </row>
    <row r="107" spans="1:7">
      <c r="A107" s="40" t="s">
        <v>234</v>
      </c>
      <c r="B107" s="5" t="s">
        <v>235</v>
      </c>
      <c r="C107" s="6">
        <f t="shared" si="2"/>
        <v>80.105440140845</v>
      </c>
      <c r="D107" s="6">
        <f>IFERROR(VLOOKUP(A107,【A】!A:C,3,0),0)</f>
        <v>81.3521126760563</v>
      </c>
      <c r="E107" s="6">
        <f>IFERROR((VLOOKUP(A107,【B职务】!A:I,8,0)*3+VLOOKUP(A107,【B特殊】!A:I,8,0))/(3+VLOOKUP(A107,【B特殊】!A:I,9,0)),0)+IFERROR(VLOOKUP(A107,【B职务】!A:C,3,0),0)</f>
        <v>75.11875</v>
      </c>
      <c r="F107" s="1" t="s">
        <v>635</v>
      </c>
      <c r="G107" s="1" t="s">
        <v>636</v>
      </c>
    </row>
    <row r="108" spans="1:7">
      <c r="A108" s="40" t="s">
        <v>236</v>
      </c>
      <c r="B108" s="5" t="s">
        <v>237</v>
      </c>
      <c r="C108" s="6">
        <f t="shared" si="2"/>
        <v>76.2478873239437</v>
      </c>
      <c r="D108" s="6">
        <f>IFERROR(VLOOKUP(A108,【A】!A:C,3,0),0)</f>
        <v>80.3098591549296</v>
      </c>
      <c r="E108" s="6">
        <f>IFERROR((VLOOKUP(A108,【B职务】!A:I,8,0)*3+VLOOKUP(A108,【B特殊】!A:I,8,0))/(3+VLOOKUP(A108,【B特殊】!A:I,9,0)),0)+IFERROR(VLOOKUP(A108,【B职务】!A:C,3,0),0)</f>
        <v>60</v>
      </c>
      <c r="F108" s="1" t="s">
        <v>635</v>
      </c>
      <c r="G108" s="1" t="s">
        <v>636</v>
      </c>
    </row>
    <row r="109" spans="1:7">
      <c r="A109" s="40" t="s">
        <v>238</v>
      </c>
      <c r="B109" s="5" t="s">
        <v>239</v>
      </c>
      <c r="C109" s="6">
        <f t="shared" si="2"/>
        <v>75.0985915492958</v>
      </c>
      <c r="D109" s="6">
        <f>IFERROR(VLOOKUP(A109,【A】!A:C,3,0),0)</f>
        <v>78.8732394366197</v>
      </c>
      <c r="E109" s="6">
        <f>IFERROR((VLOOKUP(A109,【B职务】!A:I,8,0)*3+VLOOKUP(A109,【B特殊】!A:I,8,0))/(3+VLOOKUP(A109,【B特殊】!A:I,9,0)),0)+IFERROR(VLOOKUP(A109,【B职务】!A:C,3,0),0)</f>
        <v>60</v>
      </c>
      <c r="F109" s="1" t="s">
        <v>635</v>
      </c>
      <c r="G109" s="1" t="s">
        <v>636</v>
      </c>
    </row>
    <row r="110" spans="1:7">
      <c r="A110" s="40" t="s">
        <v>240</v>
      </c>
      <c r="B110" s="5" t="s">
        <v>241</v>
      </c>
      <c r="C110" s="6">
        <f t="shared" si="2"/>
        <v>74.0165563380282</v>
      </c>
      <c r="D110" s="6">
        <f>IFERROR(VLOOKUP(A110,【A】!A:C,3,0),0)</f>
        <v>75.8450704225352</v>
      </c>
      <c r="E110" s="6">
        <f>IFERROR((VLOOKUP(A110,【B职务】!A:I,8,0)*3+VLOOKUP(A110,【B特殊】!A:I,8,0))/(3+VLOOKUP(A110,【B特殊】!A:I,9,0)),0)+IFERROR(VLOOKUP(A110,【B职务】!A:C,3,0),0)</f>
        <v>66.7025</v>
      </c>
      <c r="F110" s="1" t="s">
        <v>635</v>
      </c>
      <c r="G110" s="1" t="s">
        <v>636</v>
      </c>
    </row>
    <row r="111" spans="1:7">
      <c r="A111" s="40" t="s">
        <v>242</v>
      </c>
      <c r="B111" s="5" t="s">
        <v>243</v>
      </c>
      <c r="C111" s="6">
        <f t="shared" si="2"/>
        <v>71.9661971830986</v>
      </c>
      <c r="D111" s="6">
        <f>IFERROR(VLOOKUP(A111,【A】!A:C,3,0),0)</f>
        <v>74.9577464788732</v>
      </c>
      <c r="E111" s="6">
        <f>IFERROR((VLOOKUP(A111,【B职务】!A:I,8,0)*3+VLOOKUP(A111,【B特殊】!A:I,8,0))/(3+VLOOKUP(A111,【B特殊】!A:I,9,0)),0)+IFERROR(VLOOKUP(A111,【B职务】!A:C,3,0),0)</f>
        <v>60</v>
      </c>
      <c r="F111" s="1" t="s">
        <v>635</v>
      </c>
      <c r="G111" s="1" t="s">
        <v>636</v>
      </c>
    </row>
    <row r="112" spans="1:7">
      <c r="A112" s="40" t="s">
        <v>244</v>
      </c>
      <c r="B112" s="5" t="s">
        <v>245</v>
      </c>
      <c r="C112" s="6">
        <f t="shared" si="2"/>
        <v>76.4619718309859</v>
      </c>
      <c r="D112" s="6">
        <f>IFERROR(VLOOKUP(A112,【A】!A:C,3,0),0)</f>
        <v>80.5774647887324</v>
      </c>
      <c r="E112" s="6">
        <f>IFERROR((VLOOKUP(A112,【B职务】!A:I,8,0)*3+VLOOKUP(A112,【B特殊】!A:I,8,0))/(3+VLOOKUP(A112,【B特殊】!A:I,9,0)),0)+IFERROR(VLOOKUP(A112,【B职务】!A:C,3,0),0)</f>
        <v>60</v>
      </c>
      <c r="F112" s="1" t="s">
        <v>635</v>
      </c>
      <c r="G112" s="1" t="s">
        <v>636</v>
      </c>
    </row>
    <row r="113" spans="1:7">
      <c r="A113" s="40" t="s">
        <v>246</v>
      </c>
      <c r="B113" s="5" t="s">
        <v>247</v>
      </c>
      <c r="C113" s="6">
        <f t="shared" si="2"/>
        <v>70.211764704</v>
      </c>
      <c r="D113" s="6">
        <f>IFERROR(VLOOKUP(A113,【A】!A:C,3,0),0)</f>
        <v>72.76470588</v>
      </c>
      <c r="E113" s="6">
        <f>IFERROR((VLOOKUP(A113,【B职务】!A:I,8,0)*3+VLOOKUP(A113,【B特殊】!A:I,8,0))/(3+VLOOKUP(A113,【B特殊】!A:I,9,0)),0)+IFERROR(VLOOKUP(A113,【B职务】!A:C,3,0),0)</f>
        <v>60</v>
      </c>
      <c r="F113" s="1" t="s">
        <v>635</v>
      </c>
      <c r="G113" s="1" t="s">
        <v>636</v>
      </c>
    </row>
    <row r="114" spans="1:7">
      <c r="A114" s="40" t="s">
        <v>248</v>
      </c>
      <c r="B114" s="5" t="s">
        <v>249</v>
      </c>
      <c r="C114" s="6">
        <f t="shared" si="2"/>
        <v>74.6297546</v>
      </c>
      <c r="D114" s="6">
        <f>IFERROR(VLOOKUP(A114,【A】!A:C,3,0),0)</f>
        <v>78.28719325</v>
      </c>
      <c r="E114" s="6">
        <f>IFERROR((VLOOKUP(A114,【B职务】!A:I,8,0)*3+VLOOKUP(A114,【B特殊】!A:I,8,0))/(3+VLOOKUP(A114,【B特殊】!A:I,9,0)),0)+IFERROR(VLOOKUP(A114,【B职务】!A:C,3,0),0)</f>
        <v>60</v>
      </c>
      <c r="F114" s="1" t="s">
        <v>635</v>
      </c>
      <c r="G114" s="1" t="s">
        <v>636</v>
      </c>
    </row>
    <row r="115" spans="1:7">
      <c r="A115" s="40" t="s">
        <v>250</v>
      </c>
      <c r="B115" s="5" t="s">
        <v>251</v>
      </c>
      <c r="C115" s="6">
        <f t="shared" si="2"/>
        <v>74.6704225352113</v>
      </c>
      <c r="D115" s="6">
        <f>IFERROR(VLOOKUP(A115,【A】!A:C,3,0),0)</f>
        <v>78.3380281690141</v>
      </c>
      <c r="E115" s="6">
        <f>IFERROR((VLOOKUP(A115,【B职务】!A:I,8,0)*3+VLOOKUP(A115,【B特殊】!A:I,8,0))/(3+VLOOKUP(A115,【B特殊】!A:I,9,0)),0)+IFERROR(VLOOKUP(A115,【B职务】!A:C,3,0),0)</f>
        <v>60</v>
      </c>
      <c r="F115" s="1" t="s">
        <v>635</v>
      </c>
      <c r="G115" s="1" t="s">
        <v>636</v>
      </c>
    </row>
    <row r="116" spans="1:7">
      <c r="A116" s="40" t="s">
        <v>252</v>
      </c>
      <c r="B116" s="5" t="s">
        <v>253</v>
      </c>
      <c r="C116" s="6">
        <f t="shared" si="2"/>
        <v>70.7661971830986</v>
      </c>
      <c r="D116" s="6">
        <f>IFERROR(VLOOKUP(A116,【A】!A:C,3,0),0)</f>
        <v>72.9577464788732</v>
      </c>
      <c r="E116" s="6">
        <f>IFERROR((VLOOKUP(A116,【B职务】!A:I,8,0)*3+VLOOKUP(A116,【B特殊】!A:I,8,0))/(3+VLOOKUP(A116,【B特殊】!A:I,9,0)),0)+IFERROR(VLOOKUP(A116,【B职务】!A:C,3,0),0)</f>
        <v>62</v>
      </c>
      <c r="F116" s="1" t="s">
        <v>635</v>
      </c>
      <c r="G116" s="1" t="s">
        <v>636</v>
      </c>
    </row>
    <row r="117" spans="1:7">
      <c r="A117" s="40" t="s">
        <v>254</v>
      </c>
      <c r="B117" s="5" t="s">
        <v>255</v>
      </c>
      <c r="C117" s="6">
        <f t="shared" si="2"/>
        <v>73.6225352112676</v>
      </c>
      <c r="D117" s="6">
        <f>IFERROR(VLOOKUP(A117,【A】!A:C,3,0),0)</f>
        <v>77.0281690140845</v>
      </c>
      <c r="E117" s="6">
        <f>IFERROR((VLOOKUP(A117,【B职务】!A:I,8,0)*3+VLOOKUP(A117,【B特殊】!A:I,8,0))/(3+VLOOKUP(A117,【B特殊】!A:I,9,0)),0)+IFERROR(VLOOKUP(A117,【B职务】!A:C,3,0),0)</f>
        <v>60</v>
      </c>
      <c r="F117" s="1" t="s">
        <v>635</v>
      </c>
      <c r="G117" s="1" t="s">
        <v>636</v>
      </c>
    </row>
    <row r="118" spans="1:7">
      <c r="A118" s="40" t="s">
        <v>256</v>
      </c>
      <c r="B118" s="5" t="s">
        <v>257</v>
      </c>
      <c r="C118" s="6">
        <f t="shared" si="2"/>
        <v>73.3633802816902</v>
      </c>
      <c r="D118" s="6">
        <f>IFERROR(VLOOKUP(A118,【A】!A:C,3,0),0)</f>
        <v>76.7042253521127</v>
      </c>
      <c r="E118" s="6">
        <f>IFERROR((VLOOKUP(A118,【B职务】!A:I,8,0)*3+VLOOKUP(A118,【B特殊】!A:I,8,0))/(3+VLOOKUP(A118,【B特殊】!A:I,9,0)),0)+IFERROR(VLOOKUP(A118,【B职务】!A:C,3,0),0)</f>
        <v>60</v>
      </c>
      <c r="F118" s="1" t="s">
        <v>635</v>
      </c>
      <c r="G118" s="1" t="s">
        <v>636</v>
      </c>
    </row>
    <row r="119" spans="1:7">
      <c r="A119" s="40" t="s">
        <v>258</v>
      </c>
      <c r="B119" s="5" t="s">
        <v>259</v>
      </c>
      <c r="C119" s="6">
        <f t="shared" si="2"/>
        <v>80.5331535211267</v>
      </c>
      <c r="D119" s="6">
        <f>IFERROR(VLOOKUP(A119,【A】!A:C,3,0),0)</f>
        <v>79.8028169014084</v>
      </c>
      <c r="E119" s="6">
        <f>IFERROR((VLOOKUP(A119,【B职务】!A:I,8,0)*3+VLOOKUP(A119,【B特殊】!A:I,8,0))/(3+VLOOKUP(A119,【B特殊】!A:I,9,0)),0)+IFERROR(VLOOKUP(A119,【B职务】!A:C,3,0),0)</f>
        <v>83.4545</v>
      </c>
      <c r="F119" s="1" t="s">
        <v>635</v>
      </c>
      <c r="G119" s="1" t="s">
        <v>636</v>
      </c>
    </row>
    <row r="120" spans="1:7">
      <c r="A120" s="40" t="s">
        <v>260</v>
      </c>
      <c r="B120" s="5" t="s">
        <v>261</v>
      </c>
      <c r="C120" s="6">
        <f t="shared" si="2"/>
        <v>84.19476861167</v>
      </c>
      <c r="D120" s="6">
        <f>IFERROR(VLOOKUP(A120,【A】!A:C,3,0),0)</f>
        <v>85.9577464788732</v>
      </c>
      <c r="E120" s="6">
        <f>IFERROR((VLOOKUP(A120,【B职务】!A:I,8,0)*3+VLOOKUP(A120,【B特殊】!A:I,8,0))/(3+VLOOKUP(A120,【B特殊】!A:I,9,0)),0)+IFERROR(VLOOKUP(A120,【B职务】!A:C,3,0),0)</f>
        <v>77.1428571428571</v>
      </c>
      <c r="F120" s="1" t="s">
        <v>635</v>
      </c>
      <c r="G120" s="1" t="s">
        <v>636</v>
      </c>
    </row>
    <row r="121" spans="1:7">
      <c r="A121" s="40" t="s">
        <v>262</v>
      </c>
      <c r="B121" s="5" t="s">
        <v>263</v>
      </c>
      <c r="C121" s="6">
        <f t="shared" si="2"/>
        <v>75.9661971830986</v>
      </c>
      <c r="D121" s="6">
        <f>IFERROR(VLOOKUP(A121,【A】!A:C,3,0),0)</f>
        <v>79.9577464788732</v>
      </c>
      <c r="E121" s="6">
        <f>IFERROR((VLOOKUP(A121,【B职务】!A:I,8,0)*3+VLOOKUP(A121,【B特殊】!A:I,8,0))/(3+VLOOKUP(A121,【B特殊】!A:I,9,0)),0)+IFERROR(VLOOKUP(A121,【B职务】!A:C,3,0),0)</f>
        <v>60</v>
      </c>
      <c r="F121" s="1" t="s">
        <v>635</v>
      </c>
      <c r="G121" s="1" t="s">
        <v>636</v>
      </c>
    </row>
    <row r="122" spans="1:7">
      <c r="A122" s="40" t="s">
        <v>264</v>
      </c>
      <c r="B122" s="5" t="s">
        <v>265</v>
      </c>
      <c r="C122" s="6">
        <f t="shared" si="2"/>
        <v>69.2169014084507</v>
      </c>
      <c r="D122" s="6">
        <f>IFERROR(VLOOKUP(A122,【A】!A:C,3,0),0)</f>
        <v>71.5211267605634</v>
      </c>
      <c r="E122" s="6">
        <f>IFERROR((VLOOKUP(A122,【B职务】!A:I,8,0)*3+VLOOKUP(A122,【B特殊】!A:I,8,0))/(3+VLOOKUP(A122,【B特殊】!A:I,9,0)),0)+IFERROR(VLOOKUP(A122,【B职务】!A:C,3,0),0)</f>
        <v>60</v>
      </c>
      <c r="F122" s="1" t="s">
        <v>635</v>
      </c>
      <c r="G122" s="1" t="s">
        <v>636</v>
      </c>
    </row>
    <row r="123" spans="1:7">
      <c r="A123" s="40" t="s">
        <v>266</v>
      </c>
      <c r="B123" s="5" t="s">
        <v>267</v>
      </c>
      <c r="C123" s="6">
        <f t="shared" si="2"/>
        <v>76.8407367280607</v>
      </c>
      <c r="D123" s="6">
        <f>IFERROR(VLOOKUP(A123,【A】!A:C,3,0),0)</f>
        <v>80.2816901408451</v>
      </c>
      <c r="E123" s="6">
        <f>IFERROR((VLOOKUP(A123,【B职务】!A:I,8,0)*3+VLOOKUP(A123,【B特殊】!A:I,8,0))/(3+VLOOKUP(A123,【B特殊】!A:I,9,0)),0)+IFERROR(VLOOKUP(A123,【B职务】!A:C,3,0),0)</f>
        <v>63.0769230769231</v>
      </c>
      <c r="F123" s="1" t="s">
        <v>635</v>
      </c>
      <c r="G123" s="1" t="s">
        <v>636</v>
      </c>
    </row>
    <row r="124" spans="1:7">
      <c r="A124" s="40" t="s">
        <v>268</v>
      </c>
      <c r="B124" s="5" t="s">
        <v>269</v>
      </c>
      <c r="C124" s="6">
        <f t="shared" si="2"/>
        <v>78.3678183098591</v>
      </c>
      <c r="D124" s="6">
        <f>IFERROR(VLOOKUP(A124,【A】!A:C,3,0),0)</f>
        <v>73.7746478873239</v>
      </c>
      <c r="E124" s="6">
        <f>IFERROR((VLOOKUP(A124,【B职务】!A:I,8,0)*3+VLOOKUP(A124,【B特殊】!A:I,8,0))/(3+VLOOKUP(A124,【B特殊】!A:I,9,0)),0)+IFERROR(VLOOKUP(A124,【B职务】!A:C,3,0),0)</f>
        <v>96.7405</v>
      </c>
      <c r="F124" s="1" t="s">
        <v>635</v>
      </c>
      <c r="G124" s="1" t="s">
        <v>636</v>
      </c>
    </row>
    <row r="125" spans="1:7">
      <c r="A125" s="40" t="s">
        <v>270</v>
      </c>
      <c r="B125" s="5" t="s">
        <v>271</v>
      </c>
      <c r="C125" s="6">
        <f t="shared" si="2"/>
        <v>69.0028169014085</v>
      </c>
      <c r="D125" s="6">
        <f>IFERROR(VLOOKUP(A125,【A】!A:C,3,0),0)</f>
        <v>71.2535211267606</v>
      </c>
      <c r="E125" s="6">
        <f>IFERROR((VLOOKUP(A125,【B职务】!A:I,8,0)*3+VLOOKUP(A125,【B特殊】!A:I,8,0))/(3+VLOOKUP(A125,【B特殊】!A:I,9,0)),0)+IFERROR(VLOOKUP(A125,【B职务】!A:C,3,0),0)</f>
        <v>60</v>
      </c>
      <c r="F125" s="1" t="s">
        <v>635</v>
      </c>
      <c r="G125" s="1" t="s">
        <v>636</v>
      </c>
    </row>
    <row r="126" spans="1:7">
      <c r="A126" s="40" t="s">
        <v>272</v>
      </c>
      <c r="B126" s="5" t="s">
        <v>273</v>
      </c>
      <c r="C126" s="6">
        <f t="shared" si="2"/>
        <v>87.502824672171</v>
      </c>
      <c r="D126" s="6">
        <f>IFERROR(VLOOKUP(A126,【A】!A:C,3,0),0)</f>
        <v>85.887323943662</v>
      </c>
      <c r="E126" s="6">
        <f>IFERROR((VLOOKUP(A126,【B职务】!A:I,8,0)*3+VLOOKUP(A126,【B特殊】!A:I,8,0))/(3+VLOOKUP(A126,【B特殊】!A:I,9,0)),0)+IFERROR(VLOOKUP(A126,【B职务】!A:C,3,0),0)</f>
        <v>93.9648275862069</v>
      </c>
      <c r="F126" s="1" t="s">
        <v>635</v>
      </c>
      <c r="G126" s="1" t="s">
        <v>636</v>
      </c>
    </row>
    <row r="127" spans="1:7">
      <c r="A127" s="40" t="s">
        <v>274</v>
      </c>
      <c r="B127" s="5" t="s">
        <v>275</v>
      </c>
      <c r="C127" s="6">
        <f t="shared" si="2"/>
        <v>68.7774647887324</v>
      </c>
      <c r="D127" s="6">
        <f>IFERROR(VLOOKUP(A127,【A】!A:C,3,0),0)</f>
        <v>70.9718309859155</v>
      </c>
      <c r="E127" s="6">
        <f>IFERROR((VLOOKUP(A127,【B职务】!A:I,8,0)*3+VLOOKUP(A127,【B特殊】!A:I,8,0))/(3+VLOOKUP(A127,【B特殊】!A:I,9,0)),0)+IFERROR(VLOOKUP(A127,【B职务】!A:C,3,0),0)</f>
        <v>60</v>
      </c>
      <c r="F127" s="1" t="s">
        <v>635</v>
      </c>
      <c r="G127" s="1" t="s">
        <v>636</v>
      </c>
    </row>
    <row r="128" spans="1:7">
      <c r="A128" s="4">
        <v>20236114428</v>
      </c>
      <c r="B128" s="5" t="s">
        <v>276</v>
      </c>
      <c r="C128" s="6">
        <f t="shared" si="2"/>
        <v>73.911159263272</v>
      </c>
      <c r="D128" s="6">
        <f>IFERROR(VLOOKUP(A128,【A】!A:C,3,0),0)</f>
        <v>76.6197183098592</v>
      </c>
      <c r="E128" s="6">
        <f>IFERROR((VLOOKUP(A128,【B职务】!A:I,8,0)*3+VLOOKUP(A128,【B特殊】!A:I,8,0))/(3+VLOOKUP(A128,【B特殊】!A:I,9,0)),0)+IFERROR(VLOOKUP(A128,【B职务】!A:C,3,0),0)</f>
        <v>63.0769230769231</v>
      </c>
      <c r="F128" s="1" t="s">
        <v>635</v>
      </c>
      <c r="G128" s="1" t="s">
        <v>636</v>
      </c>
    </row>
    <row r="129" spans="1:7">
      <c r="A129" s="40" t="s">
        <v>277</v>
      </c>
      <c r="B129" s="5" t="s">
        <v>278</v>
      </c>
      <c r="C129" s="6">
        <f t="shared" si="2"/>
        <v>69.6901408450704</v>
      </c>
      <c r="D129" s="6">
        <f>IFERROR(VLOOKUP(A129,【A】!A:C,3,0),0)</f>
        <v>72.112676056338</v>
      </c>
      <c r="E129" s="6">
        <f>IFERROR((VLOOKUP(A129,【B职务】!A:I,8,0)*3+VLOOKUP(A129,【B特殊】!A:I,8,0))/(3+VLOOKUP(A129,【B特殊】!A:I,9,0)),0)+IFERROR(VLOOKUP(A129,【B职务】!A:C,3,0),0)</f>
        <v>60</v>
      </c>
      <c r="F129" s="1" t="s">
        <v>635</v>
      </c>
      <c r="G129" s="1" t="s">
        <v>636</v>
      </c>
    </row>
    <row r="130" spans="1:7">
      <c r="A130" s="40" t="s">
        <v>279</v>
      </c>
      <c r="B130" s="5" t="s">
        <v>280</v>
      </c>
      <c r="C130" s="6">
        <f t="shared" si="2"/>
        <v>76.2454520329524</v>
      </c>
      <c r="D130" s="6">
        <f>IFERROR(VLOOKUP(A130,【A】!A:C,3,0),0)</f>
        <v>71.5352112676056</v>
      </c>
      <c r="E130" s="6">
        <f>IFERROR((VLOOKUP(A130,【B职务】!A:I,8,0)*3+VLOOKUP(A130,【B特殊】!A:I,8,0))/(3+VLOOKUP(A130,【B特殊】!A:I,9,0)),0)+IFERROR(VLOOKUP(A130,【B职务】!A:C,3,0),0)</f>
        <v>95.0864150943396</v>
      </c>
      <c r="F130" s="1" t="s">
        <v>635</v>
      </c>
      <c r="G130" s="1" t="s">
        <v>636</v>
      </c>
    </row>
    <row r="131" spans="1:7">
      <c r="A131" s="40" t="s">
        <v>281</v>
      </c>
      <c r="B131" s="5" t="s">
        <v>282</v>
      </c>
      <c r="C131" s="6">
        <f t="shared" si="2"/>
        <v>68.0450704225352</v>
      </c>
      <c r="D131" s="6">
        <f>IFERROR(VLOOKUP(A131,【A】!A:C,3,0),0)</f>
        <v>70.056338028169</v>
      </c>
      <c r="E131" s="6">
        <f>IFERROR((VLOOKUP(A131,【B职务】!A:I,8,0)*3+VLOOKUP(A131,【B特殊】!A:I,8,0))/(3+VLOOKUP(A131,【B特殊】!A:I,9,0)),0)+IFERROR(VLOOKUP(A131,【B职务】!A:C,3,0),0)</f>
        <v>60</v>
      </c>
      <c r="F131" s="1" t="s">
        <v>635</v>
      </c>
      <c r="G131" s="1" t="s">
        <v>636</v>
      </c>
    </row>
    <row r="132" spans="1:7">
      <c r="A132" s="40" t="s">
        <v>283</v>
      </c>
      <c r="B132" s="5" t="s">
        <v>284</v>
      </c>
      <c r="C132" s="6">
        <f t="shared" si="2"/>
        <v>72.8155690140845</v>
      </c>
      <c r="D132" s="6">
        <f>IFERROR(VLOOKUP(A132,【A】!A:C,3,0),0)</f>
        <v>69.5352112676056</v>
      </c>
      <c r="E132" s="6">
        <f>IFERROR((VLOOKUP(A132,【B职务】!A:I,8,0)*3+VLOOKUP(A132,【B特殊】!A:I,8,0))/(3+VLOOKUP(A132,【B特殊】!A:I,9,0)),0)+IFERROR(VLOOKUP(A132,【B职务】!A:C,3,0),0)</f>
        <v>85.937</v>
      </c>
      <c r="F132" s="1" t="s">
        <v>635</v>
      </c>
      <c r="G132" s="1" t="s">
        <v>636</v>
      </c>
    </row>
    <row r="133" spans="1:7">
      <c r="A133" s="40" t="s">
        <v>285</v>
      </c>
      <c r="B133" s="5" t="s">
        <v>286</v>
      </c>
      <c r="C133" s="6">
        <f t="shared" si="2"/>
        <v>63.7521126760563</v>
      </c>
      <c r="D133" s="6">
        <f>IFERROR(VLOOKUP(A133,【A】!A:C,3,0),0)</f>
        <v>64.6901408450704</v>
      </c>
      <c r="E133" s="6">
        <f>IFERROR((VLOOKUP(A133,【B职务】!A:I,8,0)*3+VLOOKUP(A133,【B特殊】!A:I,8,0))/(3+VLOOKUP(A133,【B特殊】!A:I,9,0)),0)+IFERROR(VLOOKUP(A133,【B职务】!A:C,3,0),0)</f>
        <v>60</v>
      </c>
      <c r="F133" s="1" t="s">
        <v>635</v>
      </c>
      <c r="G133" s="1" t="s">
        <v>636</v>
      </c>
    </row>
    <row r="134" spans="1:7">
      <c r="A134" s="4" t="s">
        <v>287</v>
      </c>
      <c r="B134" s="5" t="s">
        <v>288</v>
      </c>
      <c r="C134" s="6">
        <f t="shared" si="2"/>
        <v>87.6892306338028</v>
      </c>
      <c r="D134" s="6">
        <f>IFERROR(VLOOKUP(A134,【A】!A:C,3,0),0)</f>
        <v>88.0845070422535</v>
      </c>
      <c r="E134" s="6">
        <f>IFERROR((VLOOKUP(A134,【B职务】!A:I,8,0)*3+VLOOKUP(A134,【B特殊】!A:I,8,0))/(3+VLOOKUP(A134,【B特殊】!A:I,9,0)),0)+IFERROR(VLOOKUP(A134,【B职务】!A:C,3,0),0)</f>
        <v>86.108125</v>
      </c>
      <c r="F134" s="1" t="s">
        <v>635</v>
      </c>
      <c r="G134" s="1" t="s">
        <v>636</v>
      </c>
    </row>
    <row r="135" spans="1:7">
      <c r="A135" s="4" t="s">
        <v>289</v>
      </c>
      <c r="B135" s="5" t="s">
        <v>290</v>
      </c>
      <c r="C135" s="6">
        <f t="shared" si="2"/>
        <v>76.7323943661972</v>
      </c>
      <c r="D135" s="6">
        <f>IFERROR(VLOOKUP(A135,【A】!A:C,3,0),0)</f>
        <v>80.9154929577465</v>
      </c>
      <c r="E135" s="6">
        <f>IFERROR((VLOOKUP(A135,【B职务】!A:I,8,0)*3+VLOOKUP(A135,【B特殊】!A:I,8,0))/(3+VLOOKUP(A135,【B特殊】!A:I,9,0)),0)+IFERROR(VLOOKUP(A135,【B职务】!A:C,3,0),0)</f>
        <v>60</v>
      </c>
      <c r="F135" s="1" t="s">
        <v>635</v>
      </c>
      <c r="G135" s="1" t="s">
        <v>636</v>
      </c>
    </row>
    <row r="136" spans="1:7">
      <c r="A136" s="4" t="s">
        <v>291</v>
      </c>
      <c r="B136" s="5" t="s">
        <v>292</v>
      </c>
      <c r="C136" s="6">
        <f t="shared" si="2"/>
        <v>74.0018779342723</v>
      </c>
      <c r="D136" s="6">
        <f>IFERROR(VLOOKUP(A136,【A】!A:C,3,0),0)</f>
        <v>74.169014084507</v>
      </c>
      <c r="E136" s="6">
        <f>IFERROR((VLOOKUP(A136,【B职务】!A:I,8,0)*3+VLOOKUP(A136,【B特殊】!A:I,8,0))/(3+VLOOKUP(A136,【B特殊】!A:I,9,0)),0)+IFERROR(VLOOKUP(A136,【B职务】!A:C,3,0),0)</f>
        <v>73.3333333333333</v>
      </c>
      <c r="F136" s="1" t="s">
        <v>635</v>
      </c>
      <c r="G136" s="1" t="s">
        <v>636</v>
      </c>
    </row>
    <row r="137" spans="1:7">
      <c r="A137" s="4" t="s">
        <v>293</v>
      </c>
      <c r="B137" s="5" t="s">
        <v>294</v>
      </c>
      <c r="C137" s="6">
        <f t="shared" si="2"/>
        <v>79.4084507042254</v>
      </c>
      <c r="D137" s="6">
        <f>IFERROR(VLOOKUP(A137,【A】!A:C,3,0),0)</f>
        <v>81.7605633802817</v>
      </c>
      <c r="E137" s="6">
        <f>IFERROR((VLOOKUP(A137,【B职务】!A:I,8,0)*3+VLOOKUP(A137,【B特殊】!A:I,8,0))/(3+VLOOKUP(A137,【B特殊】!A:I,9,0)),0)+IFERROR(VLOOKUP(A137,【B职务】!A:C,3,0),0)</f>
        <v>70</v>
      </c>
      <c r="F137" s="1" t="s">
        <v>635</v>
      </c>
      <c r="G137" s="1" t="s">
        <v>636</v>
      </c>
    </row>
    <row r="138" spans="1:7">
      <c r="A138" s="4" t="s">
        <v>295</v>
      </c>
      <c r="B138" s="5" t="s">
        <v>296</v>
      </c>
      <c r="C138" s="6">
        <f t="shared" si="2"/>
        <v>73.0605633802817</v>
      </c>
      <c r="D138" s="6">
        <f>IFERROR(VLOOKUP(A138,【A】!A:C,3,0),0)</f>
        <v>76.4507042253521</v>
      </c>
      <c r="E138" s="6">
        <f>IFERROR((VLOOKUP(A138,【B职务】!A:I,8,0)*3+VLOOKUP(A138,【B特殊】!A:I,8,0))/(3+VLOOKUP(A138,【B特殊】!A:I,9,0)),0)+IFERROR(VLOOKUP(A138,【B职务】!A:C,3,0),0)</f>
        <v>59.5</v>
      </c>
      <c r="F138" s="1" t="s">
        <v>635</v>
      </c>
      <c r="G138" s="1" t="s">
        <v>636</v>
      </c>
    </row>
    <row r="139" spans="1:7">
      <c r="A139" s="4" t="s">
        <v>297</v>
      </c>
      <c r="B139" s="5" t="s">
        <v>298</v>
      </c>
      <c r="C139" s="6">
        <f t="shared" si="2"/>
        <v>76.5746478873239</v>
      </c>
      <c r="D139" s="6">
        <f>IFERROR(VLOOKUP(A139,【A】!A:C,3,0),0)</f>
        <v>76.7183098591549</v>
      </c>
      <c r="E139" s="6">
        <f>IFERROR((VLOOKUP(A139,【B职务】!A:I,8,0)*3+VLOOKUP(A139,【B特殊】!A:I,8,0))/(3+VLOOKUP(A139,【B特殊】!A:I,9,0)),0)+IFERROR(VLOOKUP(A139,【B职务】!A:C,3,0),0)</f>
        <v>76</v>
      </c>
      <c r="F139" s="1" t="s">
        <v>635</v>
      </c>
      <c r="G139" s="1" t="s">
        <v>636</v>
      </c>
    </row>
    <row r="140" spans="1:7">
      <c r="A140" s="4" t="s">
        <v>299</v>
      </c>
      <c r="B140" s="5" t="s">
        <v>300</v>
      </c>
      <c r="C140" s="6">
        <f t="shared" si="2"/>
        <v>81.8310911971831</v>
      </c>
      <c r="D140" s="6">
        <f>IFERROR(VLOOKUP(A140,【A】!A:C,3,0),0)</f>
        <v>83.4929577464789</v>
      </c>
      <c r="E140" s="6">
        <f>IFERROR((VLOOKUP(A140,【B职务】!A:I,8,0)*3+VLOOKUP(A140,【B特殊】!A:I,8,0))/(3+VLOOKUP(A140,【B特殊】!A:I,9,0)),0)+IFERROR(VLOOKUP(A140,【B职务】!A:C,3,0),0)</f>
        <v>75.183625</v>
      </c>
      <c r="F140" s="1" t="s">
        <v>635</v>
      </c>
      <c r="G140" s="1" t="s">
        <v>636</v>
      </c>
    </row>
    <row r="141" spans="1:7">
      <c r="A141" s="4" t="s">
        <v>301</v>
      </c>
      <c r="B141" s="5" t="s">
        <v>302</v>
      </c>
      <c r="C141" s="6">
        <f t="shared" si="2"/>
        <v>81.0084507042254</v>
      </c>
      <c r="D141" s="6">
        <f>IFERROR(VLOOKUP(A141,【A】!A:C,3,0),0)</f>
        <v>83.7605633802817</v>
      </c>
      <c r="E141" s="6">
        <f>IFERROR((VLOOKUP(A141,【B职务】!A:I,8,0)*3+VLOOKUP(A141,【B特殊】!A:I,8,0))/(3+VLOOKUP(A141,【B特殊】!A:I,9,0)),0)+IFERROR(VLOOKUP(A141,【B职务】!A:C,3,0),0)</f>
        <v>70</v>
      </c>
      <c r="F141" s="1" t="s">
        <v>635</v>
      </c>
      <c r="G141" s="1" t="s">
        <v>636</v>
      </c>
    </row>
    <row r="142" spans="1:7">
      <c r="A142" s="4" t="s">
        <v>303</v>
      </c>
      <c r="B142" s="5" t="s">
        <v>304</v>
      </c>
      <c r="C142" s="6">
        <f t="shared" si="2"/>
        <v>70.5239436619718</v>
      </c>
      <c r="D142" s="6">
        <f>IFERROR(VLOOKUP(A142,【A】!A:C,3,0),0)</f>
        <v>73.1549295774648</v>
      </c>
      <c r="E142" s="6">
        <f>IFERROR((VLOOKUP(A142,【B职务】!A:I,8,0)*3+VLOOKUP(A142,【B特殊】!A:I,8,0))/(3+VLOOKUP(A142,【B特殊】!A:I,9,0)),0)+IFERROR(VLOOKUP(A142,【B职务】!A:C,3,0),0)</f>
        <v>60</v>
      </c>
      <c r="F142" s="1" t="s">
        <v>635</v>
      </c>
      <c r="G142" s="1" t="s">
        <v>636</v>
      </c>
    </row>
    <row r="143" spans="1:7">
      <c r="A143" s="4" t="s">
        <v>305</v>
      </c>
      <c r="B143" s="5" t="s">
        <v>306</v>
      </c>
      <c r="C143" s="6">
        <f t="shared" si="2"/>
        <v>74.7267605633803</v>
      </c>
      <c r="D143" s="6">
        <f>IFERROR(VLOOKUP(A143,【A】!A:C,3,0),0)</f>
        <v>78.4084507042254</v>
      </c>
      <c r="E143" s="6">
        <f>IFERROR((VLOOKUP(A143,【B职务】!A:I,8,0)*3+VLOOKUP(A143,【B特殊】!A:I,8,0))/(3+VLOOKUP(A143,【B特殊】!A:I,9,0)),0)+IFERROR(VLOOKUP(A143,【B职务】!A:C,3,0),0)</f>
        <v>60</v>
      </c>
      <c r="F143" s="1" t="s">
        <v>635</v>
      </c>
      <c r="G143" s="1" t="s">
        <v>636</v>
      </c>
    </row>
    <row r="144" spans="1:7">
      <c r="A144" s="4" t="s">
        <v>307</v>
      </c>
      <c r="B144" s="5" t="s">
        <v>308</v>
      </c>
      <c r="C144" s="6">
        <f t="shared" ref="C144:C207" si="3">IFERROR(SUM(D144*0.8+E144*0.2),0)</f>
        <v>71.487323943662</v>
      </c>
      <c r="D144" s="6">
        <f>IFERROR(VLOOKUP(A144,【A】!A:C,3,0),0)</f>
        <v>71.8591549295775</v>
      </c>
      <c r="E144" s="6">
        <f>IFERROR((VLOOKUP(A144,【B职务】!A:I,8,0)*3+VLOOKUP(A144,【B特殊】!A:I,8,0))/(3+VLOOKUP(A144,【B特殊】!A:I,9,0)),0)+IFERROR(VLOOKUP(A144,【B职务】!A:C,3,0),0)</f>
        <v>70</v>
      </c>
      <c r="F144" s="1" t="s">
        <v>635</v>
      </c>
      <c r="G144" s="1" t="s">
        <v>636</v>
      </c>
    </row>
    <row r="145" spans="1:7">
      <c r="A145" s="4" t="s">
        <v>309</v>
      </c>
      <c r="B145" s="5" t="s">
        <v>310</v>
      </c>
      <c r="C145" s="6">
        <f t="shared" si="3"/>
        <v>73.7421295774648</v>
      </c>
      <c r="D145" s="6">
        <f>IFERROR(VLOOKUP(A145,【A】!A:C,3,0),0)</f>
        <v>72.943661971831</v>
      </c>
      <c r="E145" s="6">
        <f>IFERROR((VLOOKUP(A145,【B职务】!A:I,8,0)*3+VLOOKUP(A145,【B特殊】!A:I,8,0))/(3+VLOOKUP(A145,【B特殊】!A:I,9,0)),0)+IFERROR(VLOOKUP(A145,【B职务】!A:C,3,0),0)</f>
        <v>76.936</v>
      </c>
      <c r="F145" s="1" t="s">
        <v>635</v>
      </c>
      <c r="G145" s="1" t="s">
        <v>636</v>
      </c>
    </row>
    <row r="146" spans="1:7">
      <c r="A146" s="4" t="s">
        <v>311</v>
      </c>
      <c r="B146" s="5" t="s">
        <v>312</v>
      </c>
      <c r="C146" s="6">
        <f t="shared" si="3"/>
        <v>75.9438169014085</v>
      </c>
      <c r="D146" s="6">
        <f>IFERROR(VLOOKUP(A146,【A】!A:C,3,0),0)</f>
        <v>74.2535211267606</v>
      </c>
      <c r="E146" s="6">
        <f>IFERROR((VLOOKUP(A146,【B职务】!A:I,8,0)*3+VLOOKUP(A146,【B特殊】!A:I,8,0))/(3+VLOOKUP(A146,【B特殊】!A:I,9,0)),0)+IFERROR(VLOOKUP(A146,【B职务】!A:C,3,0),0)</f>
        <v>82.705</v>
      </c>
      <c r="F146" s="1" t="s">
        <v>635</v>
      </c>
      <c r="G146" s="1" t="s">
        <v>636</v>
      </c>
    </row>
    <row r="147" spans="1:7">
      <c r="A147" s="4" t="s">
        <v>313</v>
      </c>
      <c r="B147" s="5" t="s">
        <v>314</v>
      </c>
      <c r="C147" s="6">
        <f t="shared" si="3"/>
        <v>82.5464788732394</v>
      </c>
      <c r="D147" s="6">
        <f>IFERROR(VLOOKUP(A147,【A】!A:C,3,0),0)</f>
        <v>84.1830985915493</v>
      </c>
      <c r="E147" s="6">
        <f>IFERROR((VLOOKUP(A147,【B职务】!A:I,8,0)*3+VLOOKUP(A147,【B特殊】!A:I,8,0))/(3+VLOOKUP(A147,【B特殊】!A:I,9,0)),0)+IFERROR(VLOOKUP(A147,【B职务】!A:C,3,0),0)</f>
        <v>76</v>
      </c>
      <c r="F147" s="1" t="s">
        <v>635</v>
      </c>
      <c r="G147" s="1" t="s">
        <v>636</v>
      </c>
    </row>
    <row r="148" spans="1:7">
      <c r="A148" s="4" t="s">
        <v>315</v>
      </c>
      <c r="B148" s="5" t="s">
        <v>316</v>
      </c>
      <c r="C148" s="6">
        <f t="shared" si="3"/>
        <v>77.3746478873239</v>
      </c>
      <c r="D148" s="6">
        <f>IFERROR(VLOOKUP(A148,【A】!A:C,3,0),0)</f>
        <v>81.7183098591549</v>
      </c>
      <c r="E148" s="6">
        <f>IFERROR((VLOOKUP(A148,【B职务】!A:I,8,0)*3+VLOOKUP(A148,【B特殊】!A:I,8,0))/(3+VLOOKUP(A148,【B特殊】!A:I,9,0)),0)+IFERROR(VLOOKUP(A148,【B职务】!A:C,3,0),0)</f>
        <v>60</v>
      </c>
      <c r="F148" s="1" t="s">
        <v>635</v>
      </c>
      <c r="G148" s="1" t="s">
        <v>636</v>
      </c>
    </row>
    <row r="149" spans="1:7">
      <c r="A149" s="4" t="s">
        <v>317</v>
      </c>
      <c r="B149" s="5" t="s">
        <v>318</v>
      </c>
      <c r="C149" s="6">
        <f t="shared" si="3"/>
        <v>75.3239436619718</v>
      </c>
      <c r="D149" s="6">
        <f>IFERROR(VLOOKUP(A149,【A】!A:C,3,0),0)</f>
        <v>79.1549295774648</v>
      </c>
      <c r="E149" s="6">
        <f>IFERROR((VLOOKUP(A149,【B职务】!A:I,8,0)*3+VLOOKUP(A149,【B特殊】!A:I,8,0))/(3+VLOOKUP(A149,【B特殊】!A:I,9,0)),0)+IFERROR(VLOOKUP(A149,【B职务】!A:C,3,0),0)</f>
        <v>60</v>
      </c>
      <c r="F149" s="1" t="s">
        <v>635</v>
      </c>
      <c r="G149" s="1" t="s">
        <v>636</v>
      </c>
    </row>
    <row r="150" spans="1:7">
      <c r="A150" s="4" t="s">
        <v>319</v>
      </c>
      <c r="B150" s="5" t="s">
        <v>320</v>
      </c>
      <c r="C150" s="6">
        <f t="shared" si="3"/>
        <v>74.5577464788733</v>
      </c>
      <c r="D150" s="6">
        <f>IFERROR(VLOOKUP(A150,【A】!A:C,3,0),0)</f>
        <v>78.1971830985916</v>
      </c>
      <c r="E150" s="6">
        <f>IFERROR((VLOOKUP(A150,【B职务】!A:I,8,0)*3+VLOOKUP(A150,【B特殊】!A:I,8,0))/(3+VLOOKUP(A150,【B特殊】!A:I,9,0)),0)+IFERROR(VLOOKUP(A150,【B职务】!A:C,3,0),0)</f>
        <v>60</v>
      </c>
      <c r="F150" s="1" t="s">
        <v>635</v>
      </c>
      <c r="G150" s="1" t="s">
        <v>636</v>
      </c>
    </row>
    <row r="151" spans="1:7">
      <c r="A151" s="4" t="s">
        <v>321</v>
      </c>
      <c r="B151" s="5" t="s">
        <v>322</v>
      </c>
      <c r="C151" s="6">
        <f t="shared" si="3"/>
        <v>78.9113943661972</v>
      </c>
      <c r="D151" s="6">
        <f>IFERROR(VLOOKUP(A151,【A】!A:C,3,0),0)</f>
        <v>81.9154929577465</v>
      </c>
      <c r="E151" s="6">
        <f>IFERROR((VLOOKUP(A151,【B职务】!A:I,8,0)*3+VLOOKUP(A151,【B特殊】!A:I,8,0))/(3+VLOOKUP(A151,【B特殊】!A:I,9,0)),0)+IFERROR(VLOOKUP(A151,【B职务】!A:C,3,0),0)</f>
        <v>66.895</v>
      </c>
      <c r="F151" s="1" t="s">
        <v>635</v>
      </c>
      <c r="G151" s="1" t="s">
        <v>636</v>
      </c>
    </row>
    <row r="152" spans="1:7">
      <c r="A152" s="4" t="s">
        <v>323</v>
      </c>
      <c r="B152" s="5" t="s">
        <v>324</v>
      </c>
      <c r="C152" s="6">
        <f t="shared" si="3"/>
        <v>78.0619718309859</v>
      </c>
      <c r="D152" s="6">
        <f>IFERROR(VLOOKUP(A152,【A】!A:C,3,0),0)</f>
        <v>82.5774647887324</v>
      </c>
      <c r="E152" s="6">
        <f>IFERROR((VLOOKUP(A152,【B职务】!A:I,8,0)*3+VLOOKUP(A152,【B特殊】!A:I,8,0))/(3+VLOOKUP(A152,【B特殊】!A:I,9,0)),0)+IFERROR(VLOOKUP(A152,【B职务】!A:C,3,0),0)</f>
        <v>60</v>
      </c>
      <c r="F152" s="1" t="s">
        <v>635</v>
      </c>
      <c r="G152" s="1" t="s">
        <v>636</v>
      </c>
    </row>
    <row r="153" spans="1:7">
      <c r="A153" s="4" t="s">
        <v>325</v>
      </c>
      <c r="B153" s="5" t="s">
        <v>326</v>
      </c>
      <c r="C153" s="6">
        <f t="shared" si="3"/>
        <v>81.2957746478874</v>
      </c>
      <c r="D153" s="6">
        <f>IFERROR(VLOOKUP(A153,【A】!A:C,3,0),0)</f>
        <v>86.6197183098592</v>
      </c>
      <c r="E153" s="6">
        <f>IFERROR((VLOOKUP(A153,【B职务】!A:I,8,0)*3+VLOOKUP(A153,【B特殊】!A:I,8,0))/(3+VLOOKUP(A153,【B特殊】!A:I,9,0)),0)+IFERROR(VLOOKUP(A153,【B职务】!A:C,3,0),0)</f>
        <v>60</v>
      </c>
      <c r="F153" s="1" t="s">
        <v>635</v>
      </c>
      <c r="G153" s="1" t="s">
        <v>636</v>
      </c>
    </row>
    <row r="154" spans="1:7">
      <c r="A154" s="4" t="s">
        <v>327</v>
      </c>
      <c r="B154" s="5" t="s">
        <v>328</v>
      </c>
      <c r="C154" s="6">
        <f t="shared" si="3"/>
        <v>72.5633802816902</v>
      </c>
      <c r="D154" s="6">
        <f>IFERROR(VLOOKUP(A154,【A】!A:C,3,0),0)</f>
        <v>75.7042253521127</v>
      </c>
      <c r="E154" s="6">
        <f>IFERROR((VLOOKUP(A154,【B职务】!A:I,8,0)*3+VLOOKUP(A154,【B特殊】!A:I,8,0))/(3+VLOOKUP(A154,【B特殊】!A:I,9,0)),0)+IFERROR(VLOOKUP(A154,【B职务】!A:C,3,0),0)</f>
        <v>60</v>
      </c>
      <c r="F154" s="1" t="s">
        <v>635</v>
      </c>
      <c r="G154" s="1" t="s">
        <v>636</v>
      </c>
    </row>
    <row r="155" spans="1:7">
      <c r="A155" s="4" t="s">
        <v>329</v>
      </c>
      <c r="B155" s="5" t="s">
        <v>330</v>
      </c>
      <c r="C155" s="6">
        <f t="shared" si="3"/>
        <v>64.3067450704226</v>
      </c>
      <c r="D155" s="6">
        <f>IFERROR(VLOOKUP(A155,【A】!A:C,3,0),0)</f>
        <v>63.6760563380282</v>
      </c>
      <c r="E155" s="6">
        <f>IFERROR((VLOOKUP(A155,【B职务】!A:I,8,0)*3+VLOOKUP(A155,【B特殊】!A:I,8,0))/(3+VLOOKUP(A155,【B特殊】!A:I,9,0)),0)+IFERROR(VLOOKUP(A155,【B职务】!A:C,3,0),0)</f>
        <v>66.8295</v>
      </c>
      <c r="F155" s="1" t="s">
        <v>635</v>
      </c>
      <c r="G155" s="1" t="s">
        <v>636</v>
      </c>
    </row>
    <row r="156" spans="1:7">
      <c r="A156" s="4" t="s">
        <v>331</v>
      </c>
      <c r="B156" s="5" t="s">
        <v>332</v>
      </c>
      <c r="C156" s="6">
        <f t="shared" si="3"/>
        <v>79.8535211267606</v>
      </c>
      <c r="D156" s="6">
        <f>IFERROR(VLOOKUP(A156,【A】!A:C,3,0),0)</f>
        <v>84.8169014084507</v>
      </c>
      <c r="E156" s="6">
        <f>IFERROR((VLOOKUP(A156,【B职务】!A:I,8,0)*3+VLOOKUP(A156,【B特殊】!A:I,8,0))/(3+VLOOKUP(A156,【B特殊】!A:I,9,0)),0)+IFERROR(VLOOKUP(A156,【B职务】!A:C,3,0),0)</f>
        <v>60</v>
      </c>
      <c r="F156" s="1" t="s">
        <v>635</v>
      </c>
      <c r="G156" s="1" t="s">
        <v>636</v>
      </c>
    </row>
    <row r="157" spans="1:7">
      <c r="A157" s="4" t="s">
        <v>333</v>
      </c>
      <c r="B157" s="5" t="s">
        <v>334</v>
      </c>
      <c r="C157" s="6">
        <f t="shared" si="3"/>
        <v>72.9014084507043</v>
      </c>
      <c r="D157" s="6">
        <f>IFERROR(VLOOKUP(A157,【A】!A:C,3,0),0)</f>
        <v>76.1267605633803</v>
      </c>
      <c r="E157" s="6">
        <f>IFERROR((VLOOKUP(A157,【B职务】!A:I,8,0)*3+VLOOKUP(A157,【B特殊】!A:I,8,0))/(3+VLOOKUP(A157,【B特殊】!A:I,9,0)),0)+IFERROR(VLOOKUP(A157,【B职务】!A:C,3,0),0)</f>
        <v>60</v>
      </c>
      <c r="F157" s="1" t="s">
        <v>635</v>
      </c>
      <c r="G157" s="1" t="s">
        <v>636</v>
      </c>
    </row>
    <row r="158" spans="1:7">
      <c r="A158" s="4" t="s">
        <v>335</v>
      </c>
      <c r="B158" s="5" t="s">
        <v>336</v>
      </c>
      <c r="C158" s="6">
        <f t="shared" si="3"/>
        <v>76.1093975352113</v>
      </c>
      <c r="D158" s="6">
        <f>IFERROR(VLOOKUP(A158,【A】!A:C,3,0),0)</f>
        <v>76.3380281690141</v>
      </c>
      <c r="E158" s="6">
        <f>IFERROR((VLOOKUP(A158,【B职务】!A:I,8,0)*3+VLOOKUP(A158,【B特殊】!A:I,8,0))/(3+VLOOKUP(A158,【B特殊】!A:I,9,0)),0)+IFERROR(VLOOKUP(A158,【B职务】!A:C,3,0),0)</f>
        <v>75.194875</v>
      </c>
      <c r="F158" s="1" t="s">
        <v>635</v>
      </c>
      <c r="G158" s="1" t="s">
        <v>636</v>
      </c>
    </row>
    <row r="159" spans="1:7">
      <c r="A159" s="4" t="s">
        <v>337</v>
      </c>
      <c r="B159" s="5" t="s">
        <v>338</v>
      </c>
      <c r="C159" s="6">
        <f t="shared" si="3"/>
        <v>70.4901408450704</v>
      </c>
      <c r="D159" s="6">
        <f>IFERROR(VLOOKUP(A159,【A】!A:C,3,0),0)</f>
        <v>73.112676056338</v>
      </c>
      <c r="E159" s="6">
        <f>IFERROR((VLOOKUP(A159,【B职务】!A:I,8,0)*3+VLOOKUP(A159,【B特殊】!A:I,8,0))/(3+VLOOKUP(A159,【B特殊】!A:I,9,0)),0)+IFERROR(VLOOKUP(A159,【B职务】!A:C,3,0),0)</f>
        <v>60</v>
      </c>
      <c r="F159" s="1" t="s">
        <v>635</v>
      </c>
      <c r="G159" s="1" t="s">
        <v>636</v>
      </c>
    </row>
    <row r="160" spans="1:7">
      <c r="A160" s="4" t="s">
        <v>339</v>
      </c>
      <c r="B160" s="5" t="s">
        <v>340</v>
      </c>
      <c r="C160" s="6">
        <f t="shared" si="3"/>
        <v>75.7019929577465</v>
      </c>
      <c r="D160" s="6">
        <f>IFERROR(VLOOKUP(A160,【A】!A:C,3,0),0)</f>
        <v>75.3943661971831</v>
      </c>
      <c r="E160" s="6">
        <f>IFERROR((VLOOKUP(A160,【B职务】!A:I,8,0)*3+VLOOKUP(A160,【B特殊】!A:I,8,0))/(3+VLOOKUP(A160,【B特殊】!A:I,9,0)),0)+IFERROR(VLOOKUP(A160,【B职务】!A:C,3,0),0)</f>
        <v>76.9325</v>
      </c>
      <c r="F160" s="1" t="s">
        <v>635</v>
      </c>
      <c r="G160" s="1" t="s">
        <v>636</v>
      </c>
    </row>
    <row r="161" spans="1:7">
      <c r="A161" s="4" t="s">
        <v>341</v>
      </c>
      <c r="B161" s="5" t="s">
        <v>342</v>
      </c>
      <c r="C161" s="6">
        <f t="shared" si="3"/>
        <v>70.7154929577465</v>
      </c>
      <c r="D161" s="6">
        <f>IFERROR(VLOOKUP(A161,【A】!A:C,3,0),0)</f>
        <v>73.3943661971831</v>
      </c>
      <c r="E161" s="6">
        <f>IFERROR((VLOOKUP(A161,【B职务】!A:I,8,0)*3+VLOOKUP(A161,【B特殊】!A:I,8,0))/(3+VLOOKUP(A161,【B特殊】!A:I,9,0)),0)+IFERROR(VLOOKUP(A161,【B职务】!A:C,3,0),0)</f>
        <v>60</v>
      </c>
      <c r="F161" s="1" t="s">
        <v>635</v>
      </c>
      <c r="G161" s="1" t="s">
        <v>636</v>
      </c>
    </row>
    <row r="162" spans="1:7">
      <c r="A162" s="4" t="s">
        <v>343</v>
      </c>
      <c r="B162" s="5" t="s">
        <v>344</v>
      </c>
      <c r="C162" s="6">
        <f t="shared" si="3"/>
        <v>77.3408450704226</v>
      </c>
      <c r="D162" s="6">
        <f>IFERROR(VLOOKUP(A162,【A】!A:C,3,0),0)</f>
        <v>81.6760563380282</v>
      </c>
      <c r="E162" s="6">
        <f>IFERROR((VLOOKUP(A162,【B职务】!A:I,8,0)*3+VLOOKUP(A162,【B特殊】!A:I,8,0))/(3+VLOOKUP(A162,【B特殊】!A:I,9,0)),0)+IFERROR(VLOOKUP(A162,【B职务】!A:C,3,0),0)</f>
        <v>60</v>
      </c>
      <c r="F162" s="1" t="s">
        <v>635</v>
      </c>
      <c r="G162" s="1" t="s">
        <v>636</v>
      </c>
    </row>
    <row r="163" spans="1:7">
      <c r="A163" s="4" t="s">
        <v>345</v>
      </c>
      <c r="B163" s="5" t="s">
        <v>346</v>
      </c>
      <c r="C163" s="6">
        <f t="shared" si="3"/>
        <v>84.512676056338</v>
      </c>
      <c r="D163" s="6">
        <f>IFERROR(VLOOKUP(A163,【A】!A:C,3,0),0)</f>
        <v>88.1408450704225</v>
      </c>
      <c r="E163" s="6">
        <f>IFERROR((VLOOKUP(A163,【B职务】!A:I,8,0)*3+VLOOKUP(A163,【B特殊】!A:I,8,0))/(3+VLOOKUP(A163,【B特殊】!A:I,9,0)),0)+IFERROR(VLOOKUP(A163,【B职务】!A:C,3,0),0)</f>
        <v>70</v>
      </c>
      <c r="F163" s="1" t="s">
        <v>635</v>
      </c>
      <c r="G163" s="1" t="s">
        <v>636</v>
      </c>
    </row>
    <row r="164" spans="1:7">
      <c r="A164" s="4" t="s">
        <v>347</v>
      </c>
      <c r="B164" s="5" t="s">
        <v>348</v>
      </c>
      <c r="C164" s="6">
        <f t="shared" si="3"/>
        <v>69.9605633802817</v>
      </c>
      <c r="D164" s="6">
        <f>IFERROR(VLOOKUP(A164,【A】!A:C,3,0),0)</f>
        <v>72.4507042253521</v>
      </c>
      <c r="E164" s="6">
        <f>IFERROR((VLOOKUP(A164,【B职务】!A:I,8,0)*3+VLOOKUP(A164,【B特殊】!A:I,8,0))/(3+VLOOKUP(A164,【B特殊】!A:I,9,0)),0)+IFERROR(VLOOKUP(A164,【B职务】!A:C,3,0),0)</f>
        <v>60</v>
      </c>
      <c r="F164" s="1" t="s">
        <v>635</v>
      </c>
      <c r="G164" s="1" t="s">
        <v>636</v>
      </c>
    </row>
    <row r="165" spans="1:7">
      <c r="A165" s="4" t="s">
        <v>349</v>
      </c>
      <c r="B165" s="5" t="s">
        <v>350</v>
      </c>
      <c r="C165" s="6">
        <f t="shared" si="3"/>
        <v>70.1859154929578</v>
      </c>
      <c r="D165" s="6">
        <f>IFERROR(VLOOKUP(A165,【A】!A:C,3,0),0)</f>
        <v>72.7323943661972</v>
      </c>
      <c r="E165" s="6">
        <f>IFERROR((VLOOKUP(A165,【B职务】!A:I,8,0)*3+VLOOKUP(A165,【B特殊】!A:I,8,0))/(3+VLOOKUP(A165,【B特殊】!A:I,9,0)),0)+IFERROR(VLOOKUP(A165,【B职务】!A:C,3,0),0)</f>
        <v>60</v>
      </c>
      <c r="F165" s="1" t="s">
        <v>635</v>
      </c>
      <c r="G165" s="1" t="s">
        <v>636</v>
      </c>
    </row>
    <row r="166" spans="1:7">
      <c r="A166" s="4" t="s">
        <v>351</v>
      </c>
      <c r="B166" s="5" t="s">
        <v>352</v>
      </c>
      <c r="C166" s="6">
        <f t="shared" si="3"/>
        <v>74.0532563380282</v>
      </c>
      <c r="D166" s="6">
        <f>IFERROR(VLOOKUP(A166,【A】!A:C,3,0),0)</f>
        <v>75.8450704225352</v>
      </c>
      <c r="E166" s="6">
        <f>IFERROR((VLOOKUP(A166,【B职务】!A:I,8,0)*3+VLOOKUP(A166,【B特殊】!A:I,8,0))/(3+VLOOKUP(A166,【B特殊】!A:I,9,0)),0)+IFERROR(VLOOKUP(A166,【B职务】!A:C,3,0),0)</f>
        <v>66.886</v>
      </c>
      <c r="F166" s="1" t="s">
        <v>635</v>
      </c>
      <c r="G166" s="1" t="s">
        <v>636</v>
      </c>
    </row>
    <row r="167" spans="1:7">
      <c r="A167" s="4" t="s">
        <v>353</v>
      </c>
      <c r="B167" s="5" t="s">
        <v>354</v>
      </c>
      <c r="C167" s="6">
        <f t="shared" si="3"/>
        <v>70.1521126760563</v>
      </c>
      <c r="D167" s="6">
        <f>IFERROR(VLOOKUP(A167,【A】!A:C,3,0),0)</f>
        <v>72.6901408450704</v>
      </c>
      <c r="E167" s="6">
        <f>IFERROR((VLOOKUP(A167,【B职务】!A:I,8,0)*3+VLOOKUP(A167,【B特殊】!A:I,8,0))/(3+VLOOKUP(A167,【B特殊】!A:I,9,0)),0)+IFERROR(VLOOKUP(A167,【B职务】!A:C,3,0),0)</f>
        <v>60</v>
      </c>
      <c r="F167" s="1" t="s">
        <v>635</v>
      </c>
      <c r="G167" s="1" t="s">
        <v>636</v>
      </c>
    </row>
    <row r="168" spans="1:7">
      <c r="A168" s="4">
        <v>202361114601</v>
      </c>
      <c r="B168" s="5" t="s">
        <v>355</v>
      </c>
      <c r="C168" s="6">
        <f t="shared" si="3"/>
        <v>76.6422535211267</v>
      </c>
      <c r="D168" s="6">
        <f>IFERROR(VLOOKUP(A168,【A】!A:C,3,0),0)</f>
        <v>80.8028169014084</v>
      </c>
      <c r="E168" s="6">
        <f>IFERROR((VLOOKUP(A168,【B职务】!A:I,8,0)*3+VLOOKUP(A168,【B特殊】!A:I,8,0))/(3+VLOOKUP(A168,【B特殊】!A:I,9,0)),0)+IFERROR(VLOOKUP(A168,【B职务】!A:C,3,0),0)</f>
        <v>60</v>
      </c>
      <c r="F168" s="1" t="s">
        <v>635</v>
      </c>
      <c r="G168" s="1" t="s">
        <v>636</v>
      </c>
    </row>
    <row r="169" spans="1:7">
      <c r="A169" s="4">
        <v>202361114602</v>
      </c>
      <c r="B169" s="5" t="s">
        <v>356</v>
      </c>
      <c r="C169" s="6">
        <f t="shared" si="3"/>
        <v>77.6901408450704</v>
      </c>
      <c r="D169" s="6">
        <f>IFERROR(VLOOKUP(A169,【A】!A:C,3,0),0)</f>
        <v>82.112676056338</v>
      </c>
      <c r="E169" s="6">
        <f>IFERROR((VLOOKUP(A169,【B职务】!A:I,8,0)*3+VLOOKUP(A169,【B特殊】!A:I,8,0))/(3+VLOOKUP(A169,【B特殊】!A:I,9,0)),0)+IFERROR(VLOOKUP(A169,【B职务】!A:C,3,0),0)</f>
        <v>60</v>
      </c>
      <c r="F169" s="1" t="s">
        <v>635</v>
      </c>
      <c r="G169" s="1" t="s">
        <v>636</v>
      </c>
    </row>
    <row r="170" spans="1:7">
      <c r="A170" s="4">
        <v>202361114603</v>
      </c>
      <c r="B170" s="5" t="s">
        <v>357</v>
      </c>
      <c r="C170" s="6">
        <f t="shared" si="3"/>
        <v>77.1333802816902</v>
      </c>
      <c r="D170" s="6">
        <f>IFERROR(VLOOKUP(A170,【A】!A:C,3,0),0)</f>
        <v>79.7042253521127</v>
      </c>
      <c r="E170" s="6">
        <f>IFERROR((VLOOKUP(A170,【B职务】!A:I,8,0)*3+VLOOKUP(A170,【B特殊】!A:I,8,0))/(3+VLOOKUP(A170,【B特殊】!A:I,9,0)),0)+IFERROR(VLOOKUP(A170,【B职务】!A:C,3,0),0)</f>
        <v>66.85</v>
      </c>
      <c r="F170" s="1" t="s">
        <v>635</v>
      </c>
      <c r="G170" s="1" t="s">
        <v>636</v>
      </c>
    </row>
    <row r="171" spans="1:7">
      <c r="A171" s="4">
        <v>202361114604</v>
      </c>
      <c r="B171" s="5" t="s">
        <v>358</v>
      </c>
      <c r="C171" s="6">
        <f t="shared" si="3"/>
        <v>75.143661971831</v>
      </c>
      <c r="D171" s="6">
        <f>IFERROR(VLOOKUP(A171,【A】!A:C,3,0),0)</f>
        <v>78.9295774647887</v>
      </c>
      <c r="E171" s="6">
        <f>IFERROR((VLOOKUP(A171,【B职务】!A:I,8,0)*3+VLOOKUP(A171,【B特殊】!A:I,8,0))/(3+VLOOKUP(A171,【B特殊】!A:I,9,0)),0)+IFERROR(VLOOKUP(A171,【B职务】!A:C,3,0),0)</f>
        <v>60</v>
      </c>
      <c r="F171" s="1" t="s">
        <v>635</v>
      </c>
      <c r="G171" s="1" t="s">
        <v>636</v>
      </c>
    </row>
    <row r="172" spans="1:7">
      <c r="A172" s="4">
        <v>202361114605</v>
      </c>
      <c r="B172" s="5" t="s">
        <v>359</v>
      </c>
      <c r="C172" s="6">
        <f t="shared" si="3"/>
        <v>73.430985915493</v>
      </c>
      <c r="D172" s="6">
        <f>IFERROR(VLOOKUP(A172,【A】!A:C,3,0),0)</f>
        <v>76.7887323943662</v>
      </c>
      <c r="E172" s="6">
        <f>IFERROR((VLOOKUP(A172,【B职务】!A:I,8,0)*3+VLOOKUP(A172,【B特殊】!A:I,8,0))/(3+VLOOKUP(A172,【B特殊】!A:I,9,0)),0)+IFERROR(VLOOKUP(A172,【B职务】!A:C,3,0),0)</f>
        <v>60</v>
      </c>
      <c r="F172" s="1" t="s">
        <v>635</v>
      </c>
      <c r="G172" s="1" t="s">
        <v>636</v>
      </c>
    </row>
    <row r="173" spans="1:7">
      <c r="A173" s="4">
        <v>202361114606</v>
      </c>
      <c r="B173" s="5" t="s">
        <v>360</v>
      </c>
      <c r="C173" s="6">
        <f t="shared" si="3"/>
        <v>80.2647887323944</v>
      </c>
      <c r="D173" s="6">
        <f>IFERROR(VLOOKUP(A173,【A】!A:C,3,0),0)</f>
        <v>82.830985915493</v>
      </c>
      <c r="E173" s="6">
        <f>IFERROR((VLOOKUP(A173,【B职务】!A:I,8,0)*3+VLOOKUP(A173,【B特殊】!A:I,8,0))/(3+VLOOKUP(A173,【B特殊】!A:I,9,0)),0)+IFERROR(VLOOKUP(A173,【B职务】!A:C,3,0),0)</f>
        <v>70</v>
      </c>
      <c r="F173" s="1" t="s">
        <v>635</v>
      </c>
      <c r="G173" s="1" t="s">
        <v>636</v>
      </c>
    </row>
    <row r="174" spans="1:7">
      <c r="A174" s="4">
        <v>202361114607</v>
      </c>
      <c r="B174" s="5" t="s">
        <v>361</v>
      </c>
      <c r="C174" s="6">
        <f t="shared" si="3"/>
        <v>74.3492957746479</v>
      </c>
      <c r="D174" s="6">
        <f>IFERROR(VLOOKUP(A174,【A】!A:C,3,0),0)</f>
        <v>75.4366197183099</v>
      </c>
      <c r="E174" s="6">
        <f>IFERROR((VLOOKUP(A174,【B职务】!A:I,8,0)*3+VLOOKUP(A174,【B特殊】!A:I,8,0))/(3+VLOOKUP(A174,【B特殊】!A:I,9,0)),0)+IFERROR(VLOOKUP(A174,【B职务】!A:C,3,0),0)</f>
        <v>70</v>
      </c>
      <c r="F174" s="1" t="s">
        <v>635</v>
      </c>
      <c r="G174" s="1" t="s">
        <v>636</v>
      </c>
    </row>
    <row r="175" spans="1:7">
      <c r="A175" s="4">
        <v>202361114608</v>
      </c>
      <c r="B175" s="5" t="s">
        <v>362</v>
      </c>
      <c r="C175" s="6">
        <f t="shared" si="3"/>
        <v>69.830985915493</v>
      </c>
      <c r="D175" s="6">
        <f>IFERROR(VLOOKUP(A175,【A】!A:C,3,0),0)</f>
        <v>69.7887323943662</v>
      </c>
      <c r="E175" s="6">
        <f>IFERROR((VLOOKUP(A175,【B职务】!A:I,8,0)*3+VLOOKUP(A175,【B特殊】!A:I,8,0))/(3+VLOOKUP(A175,【B特殊】!A:I,9,0)),0)+IFERROR(VLOOKUP(A175,【B职务】!A:C,3,0),0)</f>
        <v>70</v>
      </c>
      <c r="F175" s="1" t="s">
        <v>635</v>
      </c>
      <c r="G175" s="1" t="s">
        <v>636</v>
      </c>
    </row>
    <row r="176" spans="1:7">
      <c r="A176" s="4">
        <v>202361114609</v>
      </c>
      <c r="B176" s="5" t="s">
        <v>363</v>
      </c>
      <c r="C176" s="6">
        <f t="shared" si="3"/>
        <v>79.7436767605634</v>
      </c>
      <c r="D176" s="6">
        <f>IFERROR(VLOOKUP(A176,【A】!A:C,3,0),0)</f>
        <v>80.9014084507042</v>
      </c>
      <c r="E176" s="6">
        <f>IFERROR((VLOOKUP(A176,【B职务】!A:I,8,0)*3+VLOOKUP(A176,【B特殊】!A:I,8,0))/(3+VLOOKUP(A176,【B特殊】!A:I,9,0)),0)+IFERROR(VLOOKUP(A176,【B职务】!A:C,3,0),0)</f>
        <v>75.11275</v>
      </c>
      <c r="F176" s="1" t="s">
        <v>635</v>
      </c>
      <c r="G176" s="1" t="s">
        <v>636</v>
      </c>
    </row>
    <row r="177" spans="1:7">
      <c r="A177" s="4">
        <v>202361114610</v>
      </c>
      <c r="B177" s="5" t="s">
        <v>364</v>
      </c>
      <c r="C177" s="6">
        <f t="shared" si="3"/>
        <v>78.287323943662</v>
      </c>
      <c r="D177" s="6">
        <f>IFERROR(VLOOKUP(A177,【A】!A:C,3,0),0)</f>
        <v>82.8591549295775</v>
      </c>
      <c r="E177" s="6">
        <f>IFERROR((VLOOKUP(A177,【B职务】!A:I,8,0)*3+VLOOKUP(A177,【B特殊】!A:I,8,0))/(3+VLOOKUP(A177,【B特殊】!A:I,9,0)),0)+IFERROR(VLOOKUP(A177,【B职务】!A:C,3,0),0)</f>
        <v>60</v>
      </c>
      <c r="F177" s="1" t="s">
        <v>635</v>
      </c>
      <c r="G177" s="1" t="s">
        <v>636</v>
      </c>
    </row>
    <row r="178" spans="1:7">
      <c r="A178" s="4">
        <v>202361114611</v>
      </c>
      <c r="B178" s="5" t="s">
        <v>365</v>
      </c>
      <c r="C178" s="6">
        <f t="shared" si="3"/>
        <v>76.4338028169014</v>
      </c>
      <c r="D178" s="6">
        <f>IFERROR(VLOOKUP(A178,【A】!A:C,3,0),0)</f>
        <v>78.0422535211268</v>
      </c>
      <c r="E178" s="6">
        <f>IFERROR((VLOOKUP(A178,【B职务】!A:I,8,0)*3+VLOOKUP(A178,【B特殊】!A:I,8,0))/(3+VLOOKUP(A178,【B特殊】!A:I,9,0)),0)+IFERROR(VLOOKUP(A178,【B职务】!A:C,3,0),0)</f>
        <v>70</v>
      </c>
      <c r="F178" s="1" t="s">
        <v>635</v>
      </c>
      <c r="G178" s="1" t="s">
        <v>636</v>
      </c>
    </row>
    <row r="179" spans="1:7">
      <c r="A179" s="4">
        <v>202361114612</v>
      </c>
      <c r="B179" s="5" t="s">
        <v>366</v>
      </c>
      <c r="C179" s="6">
        <f t="shared" si="3"/>
        <v>72.1577464788733</v>
      </c>
      <c r="D179" s="6">
        <f>IFERROR(VLOOKUP(A179,【A】!A:C,3,0),0)</f>
        <v>75.1971830985916</v>
      </c>
      <c r="E179" s="6">
        <f>IFERROR((VLOOKUP(A179,【B职务】!A:I,8,0)*3+VLOOKUP(A179,【B特殊】!A:I,8,0))/(3+VLOOKUP(A179,【B特殊】!A:I,9,0)),0)+IFERROR(VLOOKUP(A179,【B职务】!A:C,3,0),0)</f>
        <v>60</v>
      </c>
      <c r="F179" s="1" t="s">
        <v>635</v>
      </c>
      <c r="G179" s="1" t="s">
        <v>636</v>
      </c>
    </row>
    <row r="180" spans="1:7">
      <c r="A180" s="4">
        <v>202361114613</v>
      </c>
      <c r="B180" s="5" t="s">
        <v>367</v>
      </c>
      <c r="C180" s="6">
        <f t="shared" si="3"/>
        <v>74.4901408450704</v>
      </c>
      <c r="D180" s="6">
        <f>IFERROR(VLOOKUP(A180,【A】!A:C,3,0),0)</f>
        <v>78.112676056338</v>
      </c>
      <c r="E180" s="6">
        <f>IFERROR((VLOOKUP(A180,【B职务】!A:I,8,0)*3+VLOOKUP(A180,【B特殊】!A:I,8,0))/(3+VLOOKUP(A180,【B特殊】!A:I,9,0)),0)+IFERROR(VLOOKUP(A180,【B职务】!A:C,3,0),0)</f>
        <v>60</v>
      </c>
      <c r="F180" s="1" t="s">
        <v>635</v>
      </c>
      <c r="G180" s="1" t="s">
        <v>636</v>
      </c>
    </row>
    <row r="181" spans="1:7">
      <c r="A181" s="4">
        <v>202361114614</v>
      </c>
      <c r="B181" s="5" t="s">
        <v>368</v>
      </c>
      <c r="C181" s="6">
        <f t="shared" si="3"/>
        <v>80.8371267605634</v>
      </c>
      <c r="D181" s="6">
        <f>IFERROR(VLOOKUP(A181,【A】!A:C,3,0),0)</f>
        <v>77.9014084507042</v>
      </c>
      <c r="E181" s="6">
        <f>IFERROR((VLOOKUP(A181,【B职务】!A:I,8,0)*3+VLOOKUP(A181,【B特殊】!A:I,8,0))/(3+VLOOKUP(A181,【B特殊】!A:I,9,0)),0)+IFERROR(VLOOKUP(A181,【B职务】!A:C,3,0),0)</f>
        <v>92.58</v>
      </c>
      <c r="F181" s="1" t="s">
        <v>635</v>
      </c>
      <c r="G181" s="1" t="s">
        <v>636</v>
      </c>
    </row>
    <row r="182" spans="1:7">
      <c r="A182" s="4">
        <v>202361114616</v>
      </c>
      <c r="B182" s="5" t="s">
        <v>369</v>
      </c>
      <c r="C182" s="6">
        <f t="shared" si="3"/>
        <v>78.5625754527163</v>
      </c>
      <c r="D182" s="6">
        <f>IFERROR(VLOOKUP(A182,【A】!A:C,3,0),0)</f>
        <v>81.7746478873239</v>
      </c>
      <c r="E182" s="6">
        <f>IFERROR((VLOOKUP(A182,【B职务】!A:I,8,0)*3+VLOOKUP(A182,【B特殊】!A:I,8,0))/(3+VLOOKUP(A182,【B特殊】!A:I,9,0)),0)+IFERROR(VLOOKUP(A182,【B职务】!A:C,3,0),0)</f>
        <v>65.7142857142857</v>
      </c>
      <c r="F182" s="1" t="s">
        <v>635</v>
      </c>
      <c r="G182" s="1" t="s">
        <v>636</v>
      </c>
    </row>
    <row r="183" spans="1:7">
      <c r="A183" s="4">
        <v>202361114617</v>
      </c>
      <c r="B183" s="5" t="s">
        <v>370</v>
      </c>
      <c r="C183" s="6">
        <f t="shared" si="3"/>
        <v>75.1042253521126</v>
      </c>
      <c r="D183" s="6">
        <f>IFERROR(VLOOKUP(A183,【A】!A:C,3,0),0)</f>
        <v>76.3802816901408</v>
      </c>
      <c r="E183" s="6">
        <f>IFERROR((VLOOKUP(A183,【B职务】!A:I,8,0)*3+VLOOKUP(A183,【B特殊】!A:I,8,0))/(3+VLOOKUP(A183,【B特殊】!A:I,9,0)),0)+IFERROR(VLOOKUP(A183,【B职务】!A:C,3,0),0)</f>
        <v>70</v>
      </c>
      <c r="F183" s="1" t="s">
        <v>635</v>
      </c>
      <c r="G183" s="1" t="s">
        <v>636</v>
      </c>
    </row>
    <row r="184" spans="1:7">
      <c r="A184" s="4">
        <v>202361114618</v>
      </c>
      <c r="B184" s="5" t="s">
        <v>371</v>
      </c>
      <c r="C184" s="6">
        <f t="shared" si="3"/>
        <v>71.256338028169</v>
      </c>
      <c r="D184" s="6">
        <f>IFERROR(VLOOKUP(A184,【A】!A:C,3,0),0)</f>
        <v>74.0704225352113</v>
      </c>
      <c r="E184" s="6">
        <f>IFERROR((VLOOKUP(A184,【B职务】!A:I,8,0)*3+VLOOKUP(A184,【B特殊】!A:I,8,0))/(3+VLOOKUP(A184,【B特殊】!A:I,9,0)),0)+IFERROR(VLOOKUP(A184,【B职务】!A:C,3,0),0)</f>
        <v>60</v>
      </c>
      <c r="F184" s="1" t="s">
        <v>635</v>
      </c>
      <c r="G184" s="1" t="s">
        <v>636</v>
      </c>
    </row>
    <row r="185" spans="1:7">
      <c r="A185" s="4">
        <v>202361114619</v>
      </c>
      <c r="B185" s="5" t="s">
        <v>372</v>
      </c>
      <c r="C185" s="6">
        <f t="shared" si="3"/>
        <v>71.9661971830986</v>
      </c>
      <c r="D185" s="6">
        <f>IFERROR(VLOOKUP(A185,【A】!A:C,3,0),0)</f>
        <v>74.9577464788732</v>
      </c>
      <c r="E185" s="6">
        <f>IFERROR((VLOOKUP(A185,【B职务】!A:I,8,0)*3+VLOOKUP(A185,【B特殊】!A:I,8,0))/(3+VLOOKUP(A185,【B特殊】!A:I,9,0)),0)+IFERROR(VLOOKUP(A185,【B职务】!A:C,3,0),0)</f>
        <v>60</v>
      </c>
      <c r="F185" s="1" t="s">
        <v>635</v>
      </c>
      <c r="G185" s="1" t="s">
        <v>636</v>
      </c>
    </row>
    <row r="186" spans="1:7">
      <c r="A186" s="4">
        <v>202361114620</v>
      </c>
      <c r="B186" s="5" t="s">
        <v>373</v>
      </c>
      <c r="C186" s="6">
        <f t="shared" si="3"/>
        <v>72.3943661971831</v>
      </c>
      <c r="D186" s="6">
        <f>IFERROR(VLOOKUP(A186,【A】!A:C,3,0),0)</f>
        <v>75.4929577464789</v>
      </c>
      <c r="E186" s="6">
        <f>IFERROR((VLOOKUP(A186,【B职务】!A:I,8,0)*3+VLOOKUP(A186,【B特殊】!A:I,8,0))/(3+VLOOKUP(A186,【B特殊】!A:I,9,0)),0)+IFERROR(VLOOKUP(A186,【B职务】!A:C,3,0),0)</f>
        <v>60</v>
      </c>
      <c r="F186" s="1" t="s">
        <v>635</v>
      </c>
      <c r="G186" s="1" t="s">
        <v>636</v>
      </c>
    </row>
    <row r="187" spans="1:7">
      <c r="A187" s="4">
        <v>202361114621</v>
      </c>
      <c r="B187" s="5" t="s">
        <v>374</v>
      </c>
      <c r="C187" s="6">
        <f t="shared" si="3"/>
        <v>78.8127605633803</v>
      </c>
      <c r="D187" s="6">
        <f>IFERROR(VLOOKUP(A187,【A】!A:C,3,0),0)</f>
        <v>76.4084507042254</v>
      </c>
      <c r="E187" s="6">
        <f>IFERROR((VLOOKUP(A187,【B职务】!A:I,8,0)*3+VLOOKUP(A187,【B特殊】!A:I,8,0))/(3+VLOOKUP(A187,【B特殊】!A:I,9,0)),0)+IFERROR(VLOOKUP(A187,【B职务】!A:C,3,0),0)</f>
        <v>88.43</v>
      </c>
      <c r="F187" s="1" t="s">
        <v>635</v>
      </c>
      <c r="G187" s="1" t="s">
        <v>636</v>
      </c>
    </row>
    <row r="188" spans="1:7">
      <c r="A188" s="4">
        <v>202361114622</v>
      </c>
      <c r="B188" s="5" t="s">
        <v>375</v>
      </c>
      <c r="C188" s="6">
        <f t="shared" si="3"/>
        <v>73.2394366197183</v>
      </c>
      <c r="D188" s="6">
        <f>IFERROR(VLOOKUP(A188,【A】!A:C,3,0),0)</f>
        <v>76.5492957746479</v>
      </c>
      <c r="E188" s="6">
        <f>IFERROR((VLOOKUP(A188,【B职务】!A:I,8,0)*3+VLOOKUP(A188,【B特殊】!A:I,8,0))/(3+VLOOKUP(A188,【B特殊】!A:I,9,0)),0)+IFERROR(VLOOKUP(A188,【B职务】!A:C,3,0),0)</f>
        <v>60</v>
      </c>
      <c r="F188" s="1" t="s">
        <v>635</v>
      </c>
      <c r="G188" s="1" t="s">
        <v>636</v>
      </c>
    </row>
    <row r="189" spans="1:7">
      <c r="A189" s="4">
        <v>202361114623</v>
      </c>
      <c r="B189" s="5" t="s">
        <v>376</v>
      </c>
      <c r="C189" s="6">
        <f t="shared" si="3"/>
        <v>77.8140845070422</v>
      </c>
      <c r="D189" s="6">
        <f>IFERROR(VLOOKUP(A189,【A】!A:C,3,0),0)</f>
        <v>82.2676056338028</v>
      </c>
      <c r="E189" s="6">
        <f>IFERROR((VLOOKUP(A189,【B职务】!A:I,8,0)*3+VLOOKUP(A189,【B特殊】!A:I,8,0))/(3+VLOOKUP(A189,【B特殊】!A:I,9,0)),0)+IFERROR(VLOOKUP(A189,【B职务】!A:C,3,0),0)</f>
        <v>60</v>
      </c>
      <c r="F189" s="1" t="s">
        <v>635</v>
      </c>
      <c r="G189" s="1" t="s">
        <v>636</v>
      </c>
    </row>
    <row r="190" spans="1:7">
      <c r="A190" s="4">
        <v>202361114624</v>
      </c>
      <c r="B190" s="5" t="s">
        <v>377</v>
      </c>
      <c r="C190" s="6">
        <f t="shared" si="3"/>
        <v>69.0140845070422</v>
      </c>
      <c r="D190" s="6">
        <f>IFERROR(VLOOKUP(A190,【A】!A:C,3,0),0)</f>
        <v>71.2676056338028</v>
      </c>
      <c r="E190" s="6">
        <f>IFERROR((VLOOKUP(A190,【B职务】!A:I,8,0)*3+VLOOKUP(A190,【B特殊】!A:I,8,0))/(3+VLOOKUP(A190,【B特殊】!A:I,9,0)),0)+IFERROR(VLOOKUP(A190,【B职务】!A:C,3,0),0)</f>
        <v>60</v>
      </c>
      <c r="F190" s="1" t="s">
        <v>635</v>
      </c>
      <c r="G190" s="1" t="s">
        <v>636</v>
      </c>
    </row>
    <row r="191" spans="1:7">
      <c r="A191" s="4">
        <v>202361114625</v>
      </c>
      <c r="B191" s="5" t="s">
        <v>378</v>
      </c>
      <c r="C191" s="6">
        <f t="shared" si="3"/>
        <v>80.3873169014085</v>
      </c>
      <c r="D191" s="6">
        <f>IFERROR(VLOOKUP(A191,【A】!A:C,3,0),0)</f>
        <v>81.2535211267606</v>
      </c>
      <c r="E191" s="6">
        <f>IFERROR((VLOOKUP(A191,【B职务】!A:I,8,0)*3+VLOOKUP(A191,【B特殊】!A:I,8,0))/(3+VLOOKUP(A191,【B特殊】!A:I,9,0)),0)+IFERROR(VLOOKUP(A191,【B职务】!A:C,3,0),0)</f>
        <v>76.9225</v>
      </c>
      <c r="F191" s="1" t="s">
        <v>635</v>
      </c>
      <c r="G191" s="1" t="s">
        <v>636</v>
      </c>
    </row>
    <row r="192" spans="1:7">
      <c r="A192" s="4">
        <v>202361114626</v>
      </c>
      <c r="B192" s="5" t="s">
        <v>379</v>
      </c>
      <c r="C192" s="6">
        <f t="shared" si="3"/>
        <v>76.9464788732394</v>
      </c>
      <c r="D192" s="6">
        <f>IFERROR(VLOOKUP(A192,【A】!A:C,3,0),0)</f>
        <v>81.1830985915493</v>
      </c>
      <c r="E192" s="6">
        <f>IFERROR((VLOOKUP(A192,【B职务】!A:I,8,0)*3+VLOOKUP(A192,【B特殊】!A:I,8,0))/(3+VLOOKUP(A192,【B特殊】!A:I,9,0)),0)+IFERROR(VLOOKUP(A192,【B职务】!A:C,3,0),0)</f>
        <v>60</v>
      </c>
      <c r="F192" s="1" t="s">
        <v>635</v>
      </c>
      <c r="G192" s="1" t="s">
        <v>636</v>
      </c>
    </row>
    <row r="193" spans="1:7">
      <c r="A193" s="4">
        <v>202361114627</v>
      </c>
      <c r="B193" s="5" t="s">
        <v>380</v>
      </c>
      <c r="C193" s="6">
        <f t="shared" si="3"/>
        <v>73.081690140845</v>
      </c>
      <c r="D193" s="6">
        <f>IFERROR(VLOOKUP(A193,【A】!A:C,3,0),0)</f>
        <v>76.3521126760563</v>
      </c>
      <c r="E193" s="6">
        <f>IFERROR((VLOOKUP(A193,【B职务】!A:I,8,0)*3+VLOOKUP(A193,【B特殊】!A:I,8,0))/(3+VLOOKUP(A193,【B特殊】!A:I,9,0)),0)+IFERROR(VLOOKUP(A193,【B职务】!A:C,3,0),0)</f>
        <v>60</v>
      </c>
      <c r="F193" s="1" t="s">
        <v>635</v>
      </c>
      <c r="G193" s="1" t="s">
        <v>636</v>
      </c>
    </row>
    <row r="194" spans="1:7">
      <c r="A194" s="4">
        <v>202361114628</v>
      </c>
      <c r="B194" s="5" t="s">
        <v>381</v>
      </c>
      <c r="C194" s="6">
        <f t="shared" si="3"/>
        <v>71.2225352112676</v>
      </c>
      <c r="D194" s="6">
        <f>IFERROR(VLOOKUP(A194,【A】!A:C,3,0),0)</f>
        <v>74.0281690140845</v>
      </c>
      <c r="E194" s="6">
        <f>IFERROR((VLOOKUP(A194,【B职务】!A:I,8,0)*3+VLOOKUP(A194,【B特殊】!A:I,8,0))/(3+VLOOKUP(A194,【B特殊】!A:I,9,0)),0)+IFERROR(VLOOKUP(A194,【B职务】!A:C,3,0),0)</f>
        <v>60</v>
      </c>
      <c r="F194" s="1" t="s">
        <v>635</v>
      </c>
      <c r="G194" s="1" t="s">
        <v>636</v>
      </c>
    </row>
    <row r="195" spans="1:7">
      <c r="A195" s="4">
        <v>202361114629</v>
      </c>
      <c r="B195" s="5" t="s">
        <v>382</v>
      </c>
      <c r="C195" s="6">
        <f t="shared" si="3"/>
        <v>67.6619718309859</v>
      </c>
      <c r="D195" s="6">
        <f>IFERROR(VLOOKUP(A195,【A】!A:C,3,0),0)</f>
        <v>69.5774647887324</v>
      </c>
      <c r="E195" s="6">
        <f>IFERROR((VLOOKUP(A195,【B职务】!A:I,8,0)*3+VLOOKUP(A195,【B特殊】!A:I,8,0))/(3+VLOOKUP(A195,【B特殊】!A:I,9,0)),0)+IFERROR(VLOOKUP(A195,【B职务】!A:C,3,0),0)</f>
        <v>60</v>
      </c>
      <c r="F195" s="1" t="s">
        <v>635</v>
      </c>
      <c r="G195" s="1" t="s">
        <v>636</v>
      </c>
    </row>
    <row r="196" spans="1:7">
      <c r="A196" s="4">
        <v>202361114630</v>
      </c>
      <c r="B196" s="5" t="s">
        <v>383</v>
      </c>
      <c r="C196" s="6">
        <f t="shared" si="3"/>
        <v>79.6056338028169</v>
      </c>
      <c r="D196" s="6">
        <f>IFERROR(VLOOKUP(A196,【A】!A:C,3,0),0)</f>
        <v>84.5070422535211</v>
      </c>
      <c r="E196" s="6">
        <f>IFERROR((VLOOKUP(A196,【B职务】!A:I,8,0)*3+VLOOKUP(A196,【B特殊】!A:I,8,0))/(3+VLOOKUP(A196,【B特殊】!A:I,9,0)),0)+IFERROR(VLOOKUP(A196,【B职务】!A:C,3,0),0)</f>
        <v>60</v>
      </c>
      <c r="F196" s="1" t="s">
        <v>635</v>
      </c>
      <c r="G196" s="1" t="s">
        <v>636</v>
      </c>
    </row>
    <row r="197" spans="1:7">
      <c r="A197" s="4">
        <v>202361114631</v>
      </c>
      <c r="B197" s="5" t="s">
        <v>384</v>
      </c>
      <c r="C197" s="6">
        <f t="shared" si="3"/>
        <v>72.2823788732394</v>
      </c>
      <c r="D197" s="6">
        <f>IFERROR(VLOOKUP(A197,【A】!A:C,3,0),0)</f>
        <v>67.1830985915493</v>
      </c>
      <c r="E197" s="6">
        <f>IFERROR((VLOOKUP(A197,【B职务】!A:I,8,0)*3+VLOOKUP(A197,【B特殊】!A:I,8,0))/(3+VLOOKUP(A197,【B特殊】!A:I,9,0)),0)+IFERROR(VLOOKUP(A197,【B职务】!A:C,3,0),0)</f>
        <v>92.6795</v>
      </c>
      <c r="F197" s="1" t="s">
        <v>635</v>
      </c>
      <c r="G197" s="1" t="s">
        <v>636</v>
      </c>
    </row>
    <row r="198" spans="1:7">
      <c r="A198" s="4">
        <v>202361114632</v>
      </c>
      <c r="B198" s="5" t="s">
        <v>385</v>
      </c>
      <c r="C198" s="6">
        <f t="shared" si="3"/>
        <v>71.7570985915493</v>
      </c>
      <c r="D198" s="6">
        <f>IFERROR(VLOOKUP(A198,【A】!A:C,3,0),0)</f>
        <v>70.4788732394366</v>
      </c>
      <c r="E198" s="6">
        <f>IFERROR((VLOOKUP(A198,【B职务】!A:I,8,0)*3+VLOOKUP(A198,【B特殊】!A:I,8,0))/(3+VLOOKUP(A198,【B特殊】!A:I,9,0)),0)+IFERROR(VLOOKUP(A198,【B职务】!A:C,3,0),0)</f>
        <v>76.87</v>
      </c>
      <c r="F198" s="1" t="s">
        <v>635</v>
      </c>
      <c r="G198" s="1" t="s">
        <v>636</v>
      </c>
    </row>
    <row r="199" spans="1:7">
      <c r="A199" s="4">
        <v>202361114633</v>
      </c>
      <c r="B199" s="5" t="s">
        <v>386</v>
      </c>
      <c r="C199" s="6">
        <f t="shared" si="3"/>
        <v>73.9718309859155</v>
      </c>
      <c r="D199" s="6">
        <f>IFERROR(VLOOKUP(A199,【A】!A:C,3,0),0)</f>
        <v>77.4647887323944</v>
      </c>
      <c r="E199" s="6">
        <f>IFERROR((VLOOKUP(A199,【B职务】!A:I,8,0)*3+VLOOKUP(A199,【B特殊】!A:I,8,0))/(3+VLOOKUP(A199,【B特殊】!A:I,9,0)),0)+IFERROR(VLOOKUP(A199,【B职务】!A:C,3,0),0)</f>
        <v>60</v>
      </c>
      <c r="F199" s="1" t="s">
        <v>635</v>
      </c>
      <c r="G199" s="1" t="s">
        <v>636</v>
      </c>
    </row>
    <row r="200" spans="1:7">
      <c r="A200" s="40" t="s">
        <v>387</v>
      </c>
      <c r="B200" s="5" t="s">
        <v>388</v>
      </c>
      <c r="C200" s="6">
        <f t="shared" si="3"/>
        <v>73.1830985915493</v>
      </c>
      <c r="D200" s="6">
        <f>IFERROR(VLOOKUP(A200,【A】!A:C,3,0),0)</f>
        <v>76.4788732394366</v>
      </c>
      <c r="E200" s="6">
        <f>IFERROR((VLOOKUP(A200,【B职务】!A:I,8,0)*3+VLOOKUP(A200,【B特殊】!A:I,8,0))/(3+VLOOKUP(A200,【B特殊】!A:I,9,0)),0)+IFERROR(VLOOKUP(A200,【B职务】!A:C,3,0),0)</f>
        <v>60</v>
      </c>
      <c r="F200" s="1" t="s">
        <v>635</v>
      </c>
      <c r="G200" s="1" t="s">
        <v>636</v>
      </c>
    </row>
    <row r="201" spans="1:7">
      <c r="A201" s="40" t="s">
        <v>389</v>
      </c>
      <c r="B201" s="5" t="s">
        <v>390</v>
      </c>
      <c r="C201" s="6">
        <f t="shared" si="3"/>
        <v>83.3181849588095</v>
      </c>
      <c r="D201" s="6">
        <f>IFERROR(VLOOKUP(A201,【A】!A:C,3,0),0)</f>
        <v>83.830985915493</v>
      </c>
      <c r="E201" s="6">
        <f>IFERROR((VLOOKUP(A201,【B职务】!A:I,8,0)*3+VLOOKUP(A201,【B特殊】!A:I,8,0))/(3+VLOOKUP(A201,【B特殊】!A:I,9,0)),0)+IFERROR(VLOOKUP(A201,【B职务】!A:C,3,0),0)</f>
        <v>81.2669811320755</v>
      </c>
      <c r="F201" s="1" t="s">
        <v>635</v>
      </c>
      <c r="G201" s="1" t="s">
        <v>636</v>
      </c>
    </row>
    <row r="202" spans="1:7">
      <c r="A202" s="40" t="s">
        <v>391</v>
      </c>
      <c r="B202" s="5" t="s">
        <v>392</v>
      </c>
      <c r="C202" s="6">
        <f t="shared" si="3"/>
        <v>72.7661971830986</v>
      </c>
      <c r="D202" s="6">
        <f>IFERROR(VLOOKUP(A202,【A】!A:C,3,0),0)</f>
        <v>75.9577464788732</v>
      </c>
      <c r="E202" s="6">
        <f>IFERROR((VLOOKUP(A202,【B职务】!A:I,8,0)*3+VLOOKUP(A202,【B特殊】!A:I,8,0))/(3+VLOOKUP(A202,【B特殊】!A:I,9,0)),0)+IFERROR(VLOOKUP(A202,【B职务】!A:C,3,0),0)</f>
        <v>60</v>
      </c>
      <c r="F202" s="1" t="s">
        <v>635</v>
      </c>
      <c r="G202" s="1" t="s">
        <v>636</v>
      </c>
    </row>
    <row r="203" spans="1:7">
      <c r="A203" s="40" t="s">
        <v>393</v>
      </c>
      <c r="B203" s="5" t="s">
        <v>394</v>
      </c>
      <c r="C203" s="6">
        <f t="shared" si="3"/>
        <v>77.3971830985915</v>
      </c>
      <c r="D203" s="6">
        <f>IFERROR(VLOOKUP(A203,【A】!A:C,3,0),0)</f>
        <v>81.7464788732394</v>
      </c>
      <c r="E203" s="6">
        <f>IFERROR((VLOOKUP(A203,【B职务】!A:I,8,0)*3+VLOOKUP(A203,【B特殊】!A:I,8,0))/(3+VLOOKUP(A203,【B特殊】!A:I,9,0)),0)+IFERROR(VLOOKUP(A203,【B职务】!A:C,3,0),0)</f>
        <v>60</v>
      </c>
      <c r="F203" s="1" t="s">
        <v>635</v>
      </c>
      <c r="G203" s="1" t="s">
        <v>636</v>
      </c>
    </row>
    <row r="204" spans="1:7">
      <c r="A204" s="40" t="s">
        <v>395</v>
      </c>
      <c r="B204" s="5" t="s">
        <v>396</v>
      </c>
      <c r="C204" s="6">
        <f t="shared" si="3"/>
        <v>82.7229746478874</v>
      </c>
      <c r="D204" s="6">
        <f>IFERROR(VLOOKUP(A204,【A】!A:C,3,0),0)</f>
        <v>84.6197183098592</v>
      </c>
      <c r="E204" s="6">
        <f>IFERROR((VLOOKUP(A204,【B职务】!A:I,8,0)*3+VLOOKUP(A204,【B特殊】!A:I,8,0))/(3+VLOOKUP(A204,【B特殊】!A:I,9,0)),0)+IFERROR(VLOOKUP(A204,【B职务】!A:C,3,0),0)</f>
        <v>75.136</v>
      </c>
      <c r="F204" s="1" t="s">
        <v>635</v>
      </c>
      <c r="G204" s="1" t="s">
        <v>636</v>
      </c>
    </row>
    <row r="205" spans="1:7">
      <c r="A205" s="40" t="s">
        <v>397</v>
      </c>
      <c r="B205" s="5" t="s">
        <v>398</v>
      </c>
      <c r="C205" s="6">
        <f t="shared" si="3"/>
        <v>76.8</v>
      </c>
      <c r="D205" s="6">
        <f>IFERROR(VLOOKUP(A205,【A】!A:C,3,0),0)</f>
        <v>81</v>
      </c>
      <c r="E205" s="6">
        <f>IFERROR((VLOOKUP(A205,【B职务】!A:I,8,0)*3+VLOOKUP(A205,【B特殊】!A:I,8,0))/(3+VLOOKUP(A205,【B特殊】!A:I,9,0)),0)+IFERROR(VLOOKUP(A205,【B职务】!A:C,3,0),0)</f>
        <v>60</v>
      </c>
      <c r="F205" s="1" t="s">
        <v>635</v>
      </c>
      <c r="G205" s="1" t="s">
        <v>636</v>
      </c>
    </row>
    <row r="206" spans="1:7">
      <c r="A206" s="40" t="s">
        <v>399</v>
      </c>
      <c r="B206" s="5" t="s">
        <v>400</v>
      </c>
      <c r="C206" s="6">
        <f t="shared" si="3"/>
        <v>78.6704225352113</v>
      </c>
      <c r="D206" s="6">
        <f>IFERROR(VLOOKUP(A206,【A】!A:C,3,0),0)</f>
        <v>83.3380281690141</v>
      </c>
      <c r="E206" s="6">
        <f>IFERROR((VLOOKUP(A206,【B职务】!A:I,8,0)*3+VLOOKUP(A206,【B特殊】!A:I,8,0))/(3+VLOOKUP(A206,【B特殊】!A:I,9,0)),0)+IFERROR(VLOOKUP(A206,【B职务】!A:C,3,0),0)</f>
        <v>60</v>
      </c>
      <c r="F206" s="1" t="s">
        <v>635</v>
      </c>
      <c r="G206" s="1" t="s">
        <v>636</v>
      </c>
    </row>
    <row r="207" spans="1:7">
      <c r="A207" s="40" t="s">
        <v>401</v>
      </c>
      <c r="B207" s="5" t="s">
        <v>402</v>
      </c>
      <c r="C207" s="6">
        <f t="shared" si="3"/>
        <v>75.2676056338028</v>
      </c>
      <c r="D207" s="6">
        <f>IFERROR(VLOOKUP(A207,【A】!A:C,3,0),0)</f>
        <v>79.0845070422535</v>
      </c>
      <c r="E207" s="6">
        <f>IFERROR((VLOOKUP(A207,【B职务】!A:I,8,0)*3+VLOOKUP(A207,【B特殊】!A:I,8,0))/(3+VLOOKUP(A207,【B特殊】!A:I,9,0)),0)+IFERROR(VLOOKUP(A207,【B职务】!A:C,3,0),0)</f>
        <v>60</v>
      </c>
      <c r="F207" s="1" t="s">
        <v>635</v>
      </c>
      <c r="G207" s="1" t="s">
        <v>636</v>
      </c>
    </row>
    <row r="208" spans="1:7">
      <c r="A208" s="40" t="s">
        <v>403</v>
      </c>
      <c r="B208" s="5" t="s">
        <v>404</v>
      </c>
      <c r="C208" s="6">
        <f t="shared" ref="C208:C271" si="4">IFERROR(SUM(D208*0.8+E208*0.2),0)</f>
        <v>68.0225352112676</v>
      </c>
      <c r="D208" s="6">
        <f>IFERROR(VLOOKUP(A208,【A】!A:C,3,0),0)</f>
        <v>70.0281690140845</v>
      </c>
      <c r="E208" s="6">
        <f>IFERROR((VLOOKUP(A208,【B职务】!A:I,8,0)*3+VLOOKUP(A208,【B特殊】!A:I,8,0))/(3+VLOOKUP(A208,【B特殊】!A:I,9,0)),0)+IFERROR(VLOOKUP(A208,【B职务】!A:C,3,0),0)</f>
        <v>60</v>
      </c>
      <c r="F208" s="1" t="s">
        <v>635</v>
      </c>
      <c r="G208" s="1" t="s">
        <v>636</v>
      </c>
    </row>
    <row r="209" spans="1:7">
      <c r="A209" s="40" t="s">
        <v>405</v>
      </c>
      <c r="B209" s="5" t="s">
        <v>406</v>
      </c>
      <c r="C209" s="6">
        <f t="shared" si="4"/>
        <v>75.4028169014085</v>
      </c>
      <c r="D209" s="6">
        <f>IFERROR(VLOOKUP(A209,【A】!A:C,3,0),0)</f>
        <v>79.2535211267606</v>
      </c>
      <c r="E209" s="6">
        <f>IFERROR((VLOOKUP(A209,【B职务】!A:I,8,0)*3+VLOOKUP(A209,【B特殊】!A:I,8,0))/(3+VLOOKUP(A209,【B特殊】!A:I,9,0)),0)+IFERROR(VLOOKUP(A209,【B职务】!A:C,3,0),0)</f>
        <v>60</v>
      </c>
      <c r="F209" s="1" t="s">
        <v>635</v>
      </c>
      <c r="G209" s="1" t="s">
        <v>636</v>
      </c>
    </row>
    <row r="210" spans="1:7">
      <c r="A210" s="40" t="s">
        <v>407</v>
      </c>
      <c r="B210" s="5" t="s">
        <v>408</v>
      </c>
      <c r="C210" s="6">
        <f t="shared" si="4"/>
        <v>76.4112676056338</v>
      </c>
      <c r="D210" s="6">
        <f>IFERROR(VLOOKUP(A210,【A】!A:C,3,0),0)</f>
        <v>78.0140845070423</v>
      </c>
      <c r="E210" s="6">
        <f>IFERROR((VLOOKUP(A210,【B职务】!A:I,8,0)*3+VLOOKUP(A210,【B特殊】!A:I,8,0))/(3+VLOOKUP(A210,【B特殊】!A:I,9,0)),0)+IFERROR(VLOOKUP(A210,【B职务】!A:C,3,0),0)</f>
        <v>70</v>
      </c>
      <c r="F210" s="1" t="s">
        <v>635</v>
      </c>
      <c r="G210" s="1" t="s">
        <v>636</v>
      </c>
    </row>
    <row r="211" spans="1:7">
      <c r="A211" s="40" t="s">
        <v>409</v>
      </c>
      <c r="B211" s="5" t="s">
        <v>410</v>
      </c>
      <c r="C211" s="6">
        <f t="shared" si="4"/>
        <v>72.1352112676056</v>
      </c>
      <c r="D211" s="6">
        <f>IFERROR(VLOOKUP(A211,【A】!A:C,3,0),0)</f>
        <v>75.169014084507</v>
      </c>
      <c r="E211" s="6">
        <f>IFERROR((VLOOKUP(A211,【B职务】!A:I,8,0)*3+VLOOKUP(A211,【B特殊】!A:I,8,0))/(3+VLOOKUP(A211,【B特殊】!A:I,9,0)),0)+IFERROR(VLOOKUP(A211,【B职务】!A:C,3,0),0)</f>
        <v>60</v>
      </c>
      <c r="F211" s="1" t="s">
        <v>635</v>
      </c>
      <c r="G211" s="1" t="s">
        <v>636</v>
      </c>
    </row>
    <row r="212" spans="1:7">
      <c r="A212" s="40" t="s">
        <v>411</v>
      </c>
      <c r="B212" s="5" t="s">
        <v>412</v>
      </c>
      <c r="C212" s="6">
        <f t="shared" si="4"/>
        <v>82.8437852112676</v>
      </c>
      <c r="D212" s="6">
        <f>IFERROR(VLOOKUP(A212,【A】!A:C,3,0),0)</f>
        <v>82.0281690140845</v>
      </c>
      <c r="E212" s="6">
        <f>IFERROR((VLOOKUP(A212,【B职务】!A:I,8,0)*3+VLOOKUP(A212,【B特殊】!A:I,8,0))/(3+VLOOKUP(A212,【B特殊】!A:I,9,0)),0)+IFERROR(VLOOKUP(A212,【B职务】!A:C,3,0),0)</f>
        <v>86.10625</v>
      </c>
      <c r="F212" s="1" t="s">
        <v>635</v>
      </c>
      <c r="G212" s="1" t="s">
        <v>636</v>
      </c>
    </row>
    <row r="213" spans="1:7">
      <c r="A213" s="40" t="s">
        <v>413</v>
      </c>
      <c r="B213" s="5" t="s">
        <v>414</v>
      </c>
      <c r="C213" s="6">
        <f t="shared" si="4"/>
        <v>82.822558685446</v>
      </c>
      <c r="D213" s="6">
        <f>IFERROR(VLOOKUP(A213,【A】!A:C,3,0),0)</f>
        <v>82.3802816901408</v>
      </c>
      <c r="E213" s="6">
        <f>IFERROR((VLOOKUP(A213,【B职务】!A:I,8,0)*3+VLOOKUP(A213,【B特殊】!A:I,8,0))/(3+VLOOKUP(A213,【B特殊】!A:I,9,0)),0)+IFERROR(VLOOKUP(A213,【B职务】!A:C,3,0),0)</f>
        <v>84.5916666666667</v>
      </c>
      <c r="F213" s="1" t="s">
        <v>635</v>
      </c>
      <c r="G213" s="1" t="s">
        <v>636</v>
      </c>
    </row>
    <row r="214" spans="1:7">
      <c r="A214" s="40" t="s">
        <v>415</v>
      </c>
      <c r="B214" s="5" t="s">
        <v>416</v>
      </c>
      <c r="C214" s="6">
        <f t="shared" si="4"/>
        <v>64.2704225352113</v>
      </c>
      <c r="D214" s="6">
        <f>IFERROR(VLOOKUP(A214,【A】!A:C,3,0),0)</f>
        <v>65.3380281690141</v>
      </c>
      <c r="E214" s="6">
        <f>IFERROR((VLOOKUP(A214,【B职务】!A:I,8,0)*3+VLOOKUP(A214,【B特殊】!A:I,8,0))/(3+VLOOKUP(A214,【B特殊】!A:I,9,0)),0)+IFERROR(VLOOKUP(A214,【B职务】!A:C,3,0),0)</f>
        <v>60</v>
      </c>
      <c r="F214" s="1" t="s">
        <v>635</v>
      </c>
      <c r="G214" s="1" t="s">
        <v>636</v>
      </c>
    </row>
    <row r="215" spans="1:7">
      <c r="A215" s="40" t="s">
        <v>417</v>
      </c>
      <c r="B215" s="5" t="s">
        <v>418</v>
      </c>
      <c r="C215" s="6">
        <f t="shared" si="4"/>
        <v>67.3014084507042</v>
      </c>
      <c r="D215" s="6">
        <f>IFERROR(VLOOKUP(A215,【A】!A:C,3,0),0)</f>
        <v>69.1267605633803</v>
      </c>
      <c r="E215" s="6">
        <f>IFERROR((VLOOKUP(A215,【B职务】!A:I,8,0)*3+VLOOKUP(A215,【B特殊】!A:I,8,0))/(3+VLOOKUP(A215,【B特殊】!A:I,9,0)),0)+IFERROR(VLOOKUP(A215,【B职务】!A:C,3,0),0)</f>
        <v>60</v>
      </c>
      <c r="F215" s="1" t="s">
        <v>635</v>
      </c>
      <c r="G215" s="1" t="s">
        <v>636</v>
      </c>
    </row>
    <row r="216" spans="1:7">
      <c r="A216" s="40" t="s">
        <v>419</v>
      </c>
      <c r="B216" s="5" t="s">
        <v>420</v>
      </c>
      <c r="C216" s="6">
        <f t="shared" si="4"/>
        <v>71.499709859155</v>
      </c>
      <c r="D216" s="6">
        <f>IFERROR(VLOOKUP(A216,【A】!A:C,3,0),0)</f>
        <v>72.6478873239437</v>
      </c>
      <c r="E216" s="6">
        <f>IFERROR((VLOOKUP(A216,【B职务】!A:I,8,0)*3+VLOOKUP(A216,【B特殊】!A:I,8,0))/(3+VLOOKUP(A216,【B特殊】!A:I,9,0)),0)+IFERROR(VLOOKUP(A216,【B职务】!A:C,3,0),0)</f>
        <v>66.907</v>
      </c>
      <c r="F216" s="1" t="s">
        <v>635</v>
      </c>
      <c r="G216" s="1" t="s">
        <v>636</v>
      </c>
    </row>
    <row r="217" spans="1:7">
      <c r="A217" s="40" t="s">
        <v>421</v>
      </c>
      <c r="B217" s="5" t="s">
        <v>422</v>
      </c>
      <c r="C217" s="6">
        <f t="shared" si="4"/>
        <v>69.430985915493</v>
      </c>
      <c r="D217" s="6">
        <f>IFERROR(VLOOKUP(A217,【A】!A:C,3,0),0)</f>
        <v>71.7887323943662</v>
      </c>
      <c r="E217" s="6">
        <f>IFERROR((VLOOKUP(A217,【B职务】!A:I,8,0)*3+VLOOKUP(A217,【B特殊】!A:I,8,0))/(3+VLOOKUP(A217,【B特殊】!A:I,9,0)),0)+IFERROR(VLOOKUP(A217,【B职务】!A:C,3,0),0)</f>
        <v>60</v>
      </c>
      <c r="F217" s="1" t="s">
        <v>635</v>
      </c>
      <c r="G217" s="1" t="s">
        <v>636</v>
      </c>
    </row>
    <row r="218" spans="1:7">
      <c r="A218" s="40" t="s">
        <v>423</v>
      </c>
      <c r="B218" s="5" t="s">
        <v>424</v>
      </c>
      <c r="C218" s="6">
        <f t="shared" si="4"/>
        <v>78.0151535211267</v>
      </c>
      <c r="D218" s="6">
        <f>IFERROR(VLOOKUP(A218,【A】!A:C,3,0),0)</f>
        <v>80.8028169014084</v>
      </c>
      <c r="E218" s="6">
        <f>IFERROR((VLOOKUP(A218,【B职务】!A:I,8,0)*3+VLOOKUP(A218,【B特殊】!A:I,8,0))/(3+VLOOKUP(A218,【B特殊】!A:I,9,0)),0)+IFERROR(VLOOKUP(A218,【B职务】!A:C,3,0),0)</f>
        <v>66.8645</v>
      </c>
      <c r="F218" s="1" t="s">
        <v>635</v>
      </c>
      <c r="G218" s="1" t="s">
        <v>636</v>
      </c>
    </row>
    <row r="219" spans="1:7">
      <c r="A219" s="40" t="s">
        <v>425</v>
      </c>
      <c r="B219" s="5" t="s">
        <v>426</v>
      </c>
      <c r="C219" s="6">
        <f t="shared" si="4"/>
        <v>71.6281690140845</v>
      </c>
      <c r="D219" s="6">
        <f>IFERROR(VLOOKUP(A219,【A】!A:C,3,0),0)</f>
        <v>74.5352112676056</v>
      </c>
      <c r="E219" s="6">
        <f>IFERROR((VLOOKUP(A219,【B职务】!A:I,8,0)*3+VLOOKUP(A219,【B特殊】!A:I,8,0))/(3+VLOOKUP(A219,【B特殊】!A:I,9,0)),0)+IFERROR(VLOOKUP(A219,【B职务】!A:C,3,0),0)</f>
        <v>60</v>
      </c>
      <c r="F219" s="1" t="s">
        <v>635</v>
      </c>
      <c r="G219" s="1" t="s">
        <v>636</v>
      </c>
    </row>
    <row r="220" spans="1:7">
      <c r="A220" s="40" t="s">
        <v>427</v>
      </c>
      <c r="B220" s="5" t="s">
        <v>428</v>
      </c>
      <c r="C220" s="6">
        <f t="shared" si="4"/>
        <v>70.343661971831</v>
      </c>
      <c r="D220" s="6">
        <f>IFERROR(VLOOKUP(A220,【A】!A:C,3,0),0)</f>
        <v>72.9295774647887</v>
      </c>
      <c r="E220" s="6">
        <f>IFERROR((VLOOKUP(A220,【B职务】!A:I,8,0)*3+VLOOKUP(A220,【B特殊】!A:I,8,0))/(3+VLOOKUP(A220,【B特殊】!A:I,9,0)),0)+IFERROR(VLOOKUP(A220,【B职务】!A:C,3,0),0)</f>
        <v>60</v>
      </c>
      <c r="F220" s="1" t="s">
        <v>635</v>
      </c>
      <c r="G220" s="1" t="s">
        <v>636</v>
      </c>
    </row>
    <row r="221" spans="1:7">
      <c r="A221" s="40" t="s">
        <v>429</v>
      </c>
      <c r="B221" s="5" t="s">
        <v>430</v>
      </c>
      <c r="C221" s="6">
        <f t="shared" si="4"/>
        <v>77.4164366197183</v>
      </c>
      <c r="D221" s="6">
        <f>IFERROR(VLOOKUP(A221,【A】!A:C,3,0),0)</f>
        <v>77.5492957746479</v>
      </c>
      <c r="E221" s="6">
        <f>IFERROR((VLOOKUP(A221,【B职务】!A:I,8,0)*3+VLOOKUP(A221,【B特殊】!A:I,8,0))/(3+VLOOKUP(A221,【B特殊】!A:I,9,0)),0)+IFERROR(VLOOKUP(A221,【B职务】!A:C,3,0),0)</f>
        <v>76.885</v>
      </c>
      <c r="F221" s="1" t="s">
        <v>635</v>
      </c>
      <c r="G221" s="1" t="s">
        <v>636</v>
      </c>
    </row>
    <row r="222" spans="1:7">
      <c r="A222" s="40" t="s">
        <v>431</v>
      </c>
      <c r="B222" s="5" t="s">
        <v>432</v>
      </c>
      <c r="C222" s="6">
        <f t="shared" si="4"/>
        <v>76.6647887323944</v>
      </c>
      <c r="D222" s="6">
        <f>IFERROR(VLOOKUP(A222,【A】!A:C,3,0),0)</f>
        <v>80.830985915493</v>
      </c>
      <c r="E222" s="6">
        <f>IFERROR((VLOOKUP(A222,【B职务】!A:I,8,0)*3+VLOOKUP(A222,【B特殊】!A:I,8,0))/(3+VLOOKUP(A222,【B特殊】!A:I,9,0)),0)+IFERROR(VLOOKUP(A222,【B职务】!A:C,3,0),0)</f>
        <v>60</v>
      </c>
      <c r="F222" s="1" t="s">
        <v>635</v>
      </c>
      <c r="G222" s="1" t="s">
        <v>636</v>
      </c>
    </row>
    <row r="223" spans="1:7">
      <c r="A223" s="40" t="s">
        <v>433</v>
      </c>
      <c r="B223" s="5" t="s">
        <v>434</v>
      </c>
      <c r="C223" s="6">
        <f t="shared" si="4"/>
        <v>76.7661971830986</v>
      </c>
      <c r="D223" s="6">
        <f>IFERROR(VLOOKUP(A223,【A】!A:C,3,0),0)</f>
        <v>80.9577464788732</v>
      </c>
      <c r="E223" s="6">
        <f>IFERROR((VLOOKUP(A223,【B职务】!A:I,8,0)*3+VLOOKUP(A223,【B特殊】!A:I,8,0))/(3+VLOOKUP(A223,【B特殊】!A:I,9,0)),0)+IFERROR(VLOOKUP(A223,【B职务】!A:C,3,0),0)</f>
        <v>60</v>
      </c>
      <c r="F223" s="1" t="s">
        <v>635</v>
      </c>
      <c r="G223" s="1" t="s">
        <v>636</v>
      </c>
    </row>
    <row r="224" spans="1:7">
      <c r="A224" s="40" t="s">
        <v>435</v>
      </c>
      <c r="B224" s="5" t="s">
        <v>436</v>
      </c>
      <c r="C224" s="6">
        <f t="shared" si="4"/>
        <v>72.856338028169</v>
      </c>
      <c r="D224" s="6">
        <f>IFERROR(VLOOKUP(A224,【A】!A:C,3,0),0)</f>
        <v>76.0704225352113</v>
      </c>
      <c r="E224" s="6">
        <f>IFERROR((VLOOKUP(A224,【B职务】!A:I,8,0)*3+VLOOKUP(A224,【B特殊】!A:I,8,0))/(3+VLOOKUP(A224,【B特殊】!A:I,9,0)),0)+IFERROR(VLOOKUP(A224,【B职务】!A:C,3,0),0)</f>
        <v>60</v>
      </c>
      <c r="F224" s="1" t="s">
        <v>635</v>
      </c>
      <c r="G224" s="1" t="s">
        <v>636</v>
      </c>
    </row>
    <row r="225" spans="1:7">
      <c r="A225" s="40" t="s">
        <v>437</v>
      </c>
      <c r="B225" s="5" t="s">
        <v>438</v>
      </c>
      <c r="C225" s="6">
        <f t="shared" si="4"/>
        <v>70.7280126760563</v>
      </c>
      <c r="D225" s="6">
        <f>IFERROR(VLOOKUP(A225,【A】!A:C,3,0),0)</f>
        <v>71.6901408450704</v>
      </c>
      <c r="E225" s="6">
        <f>IFERROR((VLOOKUP(A225,【B职务】!A:I,8,0)*3+VLOOKUP(A225,【B特殊】!A:I,8,0))/(3+VLOOKUP(A225,【B特殊】!A:I,9,0)),0)+IFERROR(VLOOKUP(A225,【B职务】!A:C,3,0),0)</f>
        <v>66.8795</v>
      </c>
      <c r="F225" s="1" t="s">
        <v>635</v>
      </c>
      <c r="G225" s="1" t="s">
        <v>636</v>
      </c>
    </row>
    <row r="226" spans="1:7">
      <c r="A226" s="40" t="s">
        <v>439</v>
      </c>
      <c r="B226" s="5" t="s">
        <v>440</v>
      </c>
      <c r="C226" s="6">
        <f t="shared" si="4"/>
        <v>72.9513078470825</v>
      </c>
      <c r="D226" s="6">
        <f>IFERROR(VLOOKUP(A226,【A】!A:C,3,0),0)</f>
        <v>74.7605633802817</v>
      </c>
      <c r="E226" s="6">
        <f>IFERROR((VLOOKUP(A226,【B职务】!A:I,8,0)*3+VLOOKUP(A226,【B特殊】!A:I,8,0))/(3+VLOOKUP(A226,【B特殊】!A:I,9,0)),0)+IFERROR(VLOOKUP(A226,【B职务】!A:C,3,0),0)</f>
        <v>65.7142857142857</v>
      </c>
      <c r="F226" s="1" t="s">
        <v>635</v>
      </c>
      <c r="G226" s="1" t="s">
        <v>636</v>
      </c>
    </row>
    <row r="227" spans="1:7">
      <c r="A227" s="40" t="s">
        <v>441</v>
      </c>
      <c r="B227" s="5" t="s">
        <v>442</v>
      </c>
      <c r="C227" s="6">
        <f t="shared" si="4"/>
        <v>82.112676056338</v>
      </c>
      <c r="D227" s="6">
        <f>IFERROR(VLOOKUP(A227,【A】!A:C,3,0),0)</f>
        <v>85.1408450704225</v>
      </c>
      <c r="E227" s="6">
        <f>IFERROR((VLOOKUP(A227,【B职务】!A:I,8,0)*3+VLOOKUP(A227,【B特殊】!A:I,8,0))/(3+VLOOKUP(A227,【B特殊】!A:I,9,0)),0)+IFERROR(VLOOKUP(A227,【B职务】!A:C,3,0),0)</f>
        <v>70</v>
      </c>
      <c r="F227" s="1" t="s">
        <v>635</v>
      </c>
      <c r="G227" s="1" t="s">
        <v>636</v>
      </c>
    </row>
    <row r="228" spans="1:7">
      <c r="A228" s="40" t="s">
        <v>443</v>
      </c>
      <c r="B228" s="5" t="s">
        <v>444</v>
      </c>
      <c r="C228" s="6">
        <f t="shared" si="4"/>
        <v>83.5359290140845</v>
      </c>
      <c r="D228" s="6">
        <f>IFERROR(VLOOKUP(A228,【A】!A:C,3,0),0)</f>
        <v>81.5352112676056</v>
      </c>
      <c r="E228" s="6">
        <f>IFERROR((VLOOKUP(A228,【B职务】!A:I,8,0)*3+VLOOKUP(A228,【B特殊】!A:I,8,0))/(3+VLOOKUP(A228,【B特殊】!A:I,9,0)),0)+IFERROR(VLOOKUP(A228,【B职务】!A:C,3,0),0)</f>
        <v>91.5388</v>
      </c>
      <c r="F228" s="1" t="s">
        <v>635</v>
      </c>
      <c r="G228" s="1" t="s">
        <v>636</v>
      </c>
    </row>
    <row r="229" spans="1:7">
      <c r="A229" s="40" t="s">
        <v>445</v>
      </c>
      <c r="B229" s="5" t="s">
        <v>446</v>
      </c>
      <c r="C229" s="6">
        <f t="shared" si="4"/>
        <v>80.870585915493</v>
      </c>
      <c r="D229" s="6">
        <f>IFERROR(VLOOKUP(A229,【A】!A:C,3,0),0)</f>
        <v>79.7887323943662</v>
      </c>
      <c r="E229" s="6">
        <f>IFERROR((VLOOKUP(A229,【B职务】!A:I,8,0)*3+VLOOKUP(A229,【B特殊】!A:I,8,0))/(3+VLOOKUP(A229,【B特殊】!A:I,9,0)),0)+IFERROR(VLOOKUP(A229,【B职务】!A:C,3,0),0)</f>
        <v>85.198</v>
      </c>
      <c r="F229" s="1" t="s">
        <v>635</v>
      </c>
      <c r="G229" s="1" t="s">
        <v>636</v>
      </c>
    </row>
    <row r="230" spans="1:7">
      <c r="A230" s="40" t="s">
        <v>447</v>
      </c>
      <c r="B230" s="5" t="s">
        <v>448</v>
      </c>
      <c r="C230" s="6">
        <f t="shared" si="4"/>
        <v>72.3830985915493</v>
      </c>
      <c r="D230" s="6">
        <f>IFERROR(VLOOKUP(A230,【A】!A:C,3,0),0)</f>
        <v>75.4788732394366</v>
      </c>
      <c r="E230" s="6">
        <f>IFERROR((VLOOKUP(A230,【B职务】!A:I,8,0)*3+VLOOKUP(A230,【B特殊】!A:I,8,0))/(3+VLOOKUP(A230,【B特殊】!A:I,9,0)),0)+IFERROR(VLOOKUP(A230,【B职务】!A:C,3,0),0)</f>
        <v>60</v>
      </c>
      <c r="F230" s="1" t="s">
        <v>635</v>
      </c>
      <c r="G230" s="1" t="s">
        <v>636</v>
      </c>
    </row>
    <row r="231" spans="1:7">
      <c r="A231" s="40" t="s">
        <v>449</v>
      </c>
      <c r="B231" s="5" t="s">
        <v>450</v>
      </c>
      <c r="C231" s="6">
        <f t="shared" si="4"/>
        <v>71.143661971831</v>
      </c>
      <c r="D231" s="6">
        <f>IFERROR(VLOOKUP(A231,【A】!A:C,3,0),0)</f>
        <v>73.9295774647887</v>
      </c>
      <c r="E231" s="6">
        <f>IFERROR((VLOOKUP(A231,【B职务】!A:I,8,0)*3+VLOOKUP(A231,【B特殊】!A:I,8,0))/(3+VLOOKUP(A231,【B特殊】!A:I,9,0)),0)+IFERROR(VLOOKUP(A231,【B职务】!A:C,3,0),0)</f>
        <v>60</v>
      </c>
      <c r="F231" s="1" t="s">
        <v>635</v>
      </c>
      <c r="G231" s="1" t="s">
        <v>636</v>
      </c>
    </row>
    <row r="232" spans="1:7">
      <c r="A232" s="4" t="s">
        <v>451</v>
      </c>
      <c r="B232" s="5" t="s">
        <v>452</v>
      </c>
      <c r="C232" s="6">
        <f t="shared" si="4"/>
        <v>81.4929577464789</v>
      </c>
      <c r="D232" s="6">
        <f>IFERROR(VLOOKUP(A232,【A】!A:C,3,0),0)</f>
        <v>84.3661971830986</v>
      </c>
      <c r="E232" s="6">
        <f>IFERROR((VLOOKUP(A232,【B职务】!A:I,8,0)*3+VLOOKUP(A232,【B特殊】!A:I,8,0))/(3+VLOOKUP(A232,【B特殊】!A:I,9,0)),0)+IFERROR(VLOOKUP(A232,【B职务】!A:C,3,0),0)</f>
        <v>70</v>
      </c>
      <c r="F232" s="1" t="s">
        <v>635</v>
      </c>
      <c r="G232" s="1" t="s">
        <v>636</v>
      </c>
    </row>
    <row r="233" spans="1:7">
      <c r="A233" s="4" t="s">
        <v>453</v>
      </c>
      <c r="B233" s="5" t="s">
        <v>454</v>
      </c>
      <c r="C233" s="6">
        <f t="shared" si="4"/>
        <v>70.6253521126761</v>
      </c>
      <c r="D233" s="6">
        <f>IFERROR(VLOOKUP(A233,【A】!A:C,3,0),0)</f>
        <v>73.2816901408451</v>
      </c>
      <c r="E233" s="6">
        <f>IFERROR((VLOOKUP(A233,【B职务】!A:I,8,0)*3+VLOOKUP(A233,【B特殊】!A:I,8,0))/(3+VLOOKUP(A233,【B特殊】!A:I,9,0)),0)+IFERROR(VLOOKUP(A233,【B职务】!A:C,3,0),0)</f>
        <v>60</v>
      </c>
      <c r="F233" s="1" t="s">
        <v>635</v>
      </c>
      <c r="G233" s="1" t="s">
        <v>636</v>
      </c>
    </row>
    <row r="234" spans="1:7">
      <c r="A234" s="4" t="s">
        <v>455</v>
      </c>
      <c r="B234" s="5" t="s">
        <v>456</v>
      </c>
      <c r="C234" s="6">
        <f t="shared" si="4"/>
        <v>83.3309746478874</v>
      </c>
      <c r="D234" s="6">
        <f>IFERROR(VLOOKUP(A234,【A】!A:C,3,0),0)</f>
        <v>82.6197183098592</v>
      </c>
      <c r="E234" s="6">
        <f>IFERROR((VLOOKUP(A234,【B职务】!A:I,8,0)*3+VLOOKUP(A234,【B特殊】!A:I,8,0))/(3+VLOOKUP(A234,【B特殊】!A:I,9,0)),0)+IFERROR(VLOOKUP(A234,【B职务】!A:C,3,0),0)</f>
        <v>86.176</v>
      </c>
      <c r="F234" s="1" t="s">
        <v>635</v>
      </c>
      <c r="G234" s="1" t="s">
        <v>636</v>
      </c>
    </row>
    <row r="235" spans="1:7">
      <c r="A235" s="4" t="s">
        <v>457</v>
      </c>
      <c r="B235" s="5" t="s">
        <v>458</v>
      </c>
      <c r="C235" s="6">
        <f t="shared" si="4"/>
        <v>85.6225352112676</v>
      </c>
      <c r="D235" s="6">
        <f>IFERROR(VLOOKUP(A235,【A】!A:C,3,0),0)</f>
        <v>88.0281690140845</v>
      </c>
      <c r="E235" s="6">
        <f>IFERROR((VLOOKUP(A235,【B职务】!A:I,8,0)*3+VLOOKUP(A235,【B特殊】!A:I,8,0))/(3+VLOOKUP(A235,【B特殊】!A:I,9,0)),0)+IFERROR(VLOOKUP(A235,【B职务】!A:C,3,0),0)</f>
        <v>76</v>
      </c>
      <c r="F235" s="1" t="s">
        <v>635</v>
      </c>
      <c r="G235" s="1" t="s">
        <v>636</v>
      </c>
    </row>
    <row r="236" spans="1:7">
      <c r="A236" s="4" t="s">
        <v>459</v>
      </c>
      <c r="B236" s="5" t="s">
        <v>460</v>
      </c>
      <c r="C236" s="6">
        <f t="shared" si="4"/>
        <v>82.7211267605634</v>
      </c>
      <c r="D236" s="6">
        <f>IFERROR(VLOOKUP(A236,【A】!A:C,3,0),0)</f>
        <v>85.9014084507042</v>
      </c>
      <c r="E236" s="6">
        <f>IFERROR((VLOOKUP(A236,【B职务】!A:I,8,0)*3+VLOOKUP(A236,【B特殊】!A:I,8,0))/(3+VLOOKUP(A236,【B特殊】!A:I,9,0)),0)+IFERROR(VLOOKUP(A236,【B职务】!A:C,3,0),0)</f>
        <v>70</v>
      </c>
      <c r="F236" s="1" t="s">
        <v>635</v>
      </c>
      <c r="G236" s="1" t="s">
        <v>636</v>
      </c>
    </row>
    <row r="237" spans="1:7">
      <c r="A237" s="4" t="s">
        <v>461</v>
      </c>
      <c r="B237" s="5" t="s">
        <v>462</v>
      </c>
      <c r="C237" s="6">
        <f t="shared" si="4"/>
        <v>83.2450704225352</v>
      </c>
      <c r="D237" s="6">
        <f>IFERROR(VLOOKUP(A237,【A】!A:C,3,0),0)</f>
        <v>85.056338028169</v>
      </c>
      <c r="E237" s="6">
        <f>IFERROR((VLOOKUP(A237,【B职务】!A:I,8,0)*3+VLOOKUP(A237,【B特殊】!A:I,8,0))/(3+VLOOKUP(A237,【B特殊】!A:I,9,0)),0)+IFERROR(VLOOKUP(A237,【B职务】!A:C,3,0),0)</f>
        <v>76</v>
      </c>
      <c r="F237" s="1" t="s">
        <v>635</v>
      </c>
      <c r="G237" s="1" t="s">
        <v>636</v>
      </c>
    </row>
    <row r="238" spans="1:7">
      <c r="A238" s="4" t="s">
        <v>463</v>
      </c>
      <c r="B238" s="5" t="s">
        <v>464</v>
      </c>
      <c r="C238" s="6">
        <f t="shared" si="4"/>
        <v>85.5549295774648</v>
      </c>
      <c r="D238" s="6">
        <f>IFERROR(VLOOKUP(A238,【A】!A:C,3,0),0)</f>
        <v>87.943661971831</v>
      </c>
      <c r="E238" s="6">
        <f>IFERROR((VLOOKUP(A238,【B职务】!A:I,8,0)*3+VLOOKUP(A238,【B特殊】!A:I,8,0))/(3+VLOOKUP(A238,【B特殊】!A:I,9,0)),0)+IFERROR(VLOOKUP(A238,【B职务】!A:C,3,0),0)</f>
        <v>76</v>
      </c>
      <c r="F238" s="1" t="s">
        <v>635</v>
      </c>
      <c r="G238" s="1" t="s">
        <v>636</v>
      </c>
    </row>
    <row r="239" spans="1:7">
      <c r="A239" s="4" t="s">
        <v>465</v>
      </c>
      <c r="B239" s="5" t="s">
        <v>466</v>
      </c>
      <c r="C239" s="6">
        <f t="shared" si="4"/>
        <v>78.3887323943662</v>
      </c>
      <c r="D239" s="6">
        <f>IFERROR(VLOOKUP(A239,【A】!A:C,3,0),0)</f>
        <v>78.9859154929577</v>
      </c>
      <c r="E239" s="6">
        <f>IFERROR((VLOOKUP(A239,【B职务】!A:I,8,0)*3+VLOOKUP(A239,【B特殊】!A:I,8,0))/(3+VLOOKUP(A239,【B特殊】!A:I,9,0)),0)+IFERROR(VLOOKUP(A239,【B职务】!A:C,3,0),0)</f>
        <v>76</v>
      </c>
      <c r="F239" s="1" t="s">
        <v>635</v>
      </c>
      <c r="G239" s="1" t="s">
        <v>636</v>
      </c>
    </row>
    <row r="240" spans="1:7">
      <c r="A240" s="4" t="s">
        <v>467</v>
      </c>
      <c r="B240" s="5" t="s">
        <v>468</v>
      </c>
      <c r="C240" s="6">
        <f t="shared" si="4"/>
        <v>75.881690140845</v>
      </c>
      <c r="D240" s="6">
        <f>IFERROR(VLOOKUP(A240,【A】!A:C,3,0),0)</f>
        <v>77.3521126760563</v>
      </c>
      <c r="E240" s="6">
        <f>IFERROR((VLOOKUP(A240,【B职务】!A:I,8,0)*3+VLOOKUP(A240,【B特殊】!A:I,8,0))/(3+VLOOKUP(A240,【B特殊】!A:I,9,0)),0)+IFERROR(VLOOKUP(A240,【B职务】!A:C,3,0),0)</f>
        <v>70</v>
      </c>
      <c r="F240" s="1" t="s">
        <v>635</v>
      </c>
      <c r="G240" s="1" t="s">
        <v>636</v>
      </c>
    </row>
    <row r="241" spans="1:7">
      <c r="A241" s="4" t="s">
        <v>469</v>
      </c>
      <c r="B241" s="5" t="s">
        <v>470</v>
      </c>
      <c r="C241" s="6">
        <f t="shared" si="4"/>
        <v>71.0842509603073</v>
      </c>
      <c r="D241" s="6">
        <f>IFERROR(VLOOKUP(A241,【A】!A:C,3,0),0)</f>
        <v>69.3098591549296</v>
      </c>
      <c r="E241" s="6">
        <f>IFERROR((VLOOKUP(A241,【B职务】!A:I,8,0)*3+VLOOKUP(A241,【B特殊】!A:I,8,0))/(3+VLOOKUP(A241,【B特殊】!A:I,9,0)),0)+IFERROR(VLOOKUP(A241,【B职务】!A:C,3,0),0)</f>
        <v>78.1818181818182</v>
      </c>
      <c r="F241" s="1" t="s">
        <v>635</v>
      </c>
      <c r="G241" s="1" t="s">
        <v>636</v>
      </c>
    </row>
    <row r="242" spans="1:7">
      <c r="A242" s="4" t="s">
        <v>471</v>
      </c>
      <c r="B242" s="5" t="s">
        <v>472</v>
      </c>
      <c r="C242" s="6">
        <f t="shared" si="4"/>
        <v>74.337990140845</v>
      </c>
      <c r="D242" s="6">
        <f>IFERROR(VLOOKUP(A242,【A】!A:C,3,0),0)</f>
        <v>76.3521126760563</v>
      </c>
      <c r="E242" s="6">
        <f>IFERROR((VLOOKUP(A242,【B职务】!A:I,8,0)*3+VLOOKUP(A242,【B特殊】!A:I,8,0))/(3+VLOOKUP(A242,【B特殊】!A:I,9,0)),0)+IFERROR(VLOOKUP(A242,【B职务】!A:C,3,0),0)</f>
        <v>66.2815</v>
      </c>
      <c r="F242" s="1" t="s">
        <v>635</v>
      </c>
      <c r="G242" s="1" t="s">
        <v>636</v>
      </c>
    </row>
    <row r="243" spans="1:7">
      <c r="A243" s="4" t="s">
        <v>473</v>
      </c>
      <c r="B243" s="5" t="s">
        <v>474</v>
      </c>
      <c r="C243" s="6">
        <f t="shared" si="4"/>
        <v>75.1661971830986</v>
      </c>
      <c r="D243" s="6">
        <f>IFERROR(VLOOKUP(A243,【A】!A:C,3,0),0)</f>
        <v>78.9577464788732</v>
      </c>
      <c r="E243" s="6">
        <f>IFERROR((VLOOKUP(A243,【B职务】!A:I,8,0)*3+VLOOKUP(A243,【B特殊】!A:I,8,0))/(3+VLOOKUP(A243,【B特殊】!A:I,9,0)),0)+IFERROR(VLOOKUP(A243,【B职务】!A:C,3,0),0)</f>
        <v>60</v>
      </c>
      <c r="F243" s="1" t="s">
        <v>635</v>
      </c>
      <c r="G243" s="1" t="s">
        <v>636</v>
      </c>
    </row>
    <row r="244" spans="1:7">
      <c r="A244" s="4" t="s">
        <v>475</v>
      </c>
      <c r="B244" s="5" t="s">
        <v>476</v>
      </c>
      <c r="C244" s="6">
        <f t="shared" si="4"/>
        <v>71.9323943661972</v>
      </c>
      <c r="D244" s="6">
        <f>IFERROR(VLOOKUP(A244,【A】!A:C,3,0),0)</f>
        <v>74.9154929577465</v>
      </c>
      <c r="E244" s="6">
        <f>IFERROR((VLOOKUP(A244,【B职务】!A:I,8,0)*3+VLOOKUP(A244,【B特殊】!A:I,8,0))/(3+VLOOKUP(A244,【B特殊】!A:I,9,0)),0)+IFERROR(VLOOKUP(A244,【B职务】!A:C,3,0),0)</f>
        <v>60</v>
      </c>
      <c r="F244" s="1" t="s">
        <v>635</v>
      </c>
      <c r="G244" s="1" t="s">
        <v>636</v>
      </c>
    </row>
    <row r="245" spans="1:7">
      <c r="A245" s="4" t="s">
        <v>477</v>
      </c>
      <c r="B245" s="5" t="s">
        <v>478</v>
      </c>
      <c r="C245" s="6">
        <f t="shared" si="4"/>
        <v>77.0478873239437</v>
      </c>
      <c r="D245" s="6">
        <f>IFERROR(VLOOKUP(A245,【A】!A:C,3,0),0)</f>
        <v>81.3098591549296</v>
      </c>
      <c r="E245" s="6">
        <f>IFERROR((VLOOKUP(A245,【B职务】!A:I,8,0)*3+VLOOKUP(A245,【B特殊】!A:I,8,0))/(3+VLOOKUP(A245,【B特殊】!A:I,9,0)),0)+IFERROR(VLOOKUP(A245,【B职务】!A:C,3,0),0)</f>
        <v>60</v>
      </c>
      <c r="F245" s="1" t="s">
        <v>635</v>
      </c>
      <c r="G245" s="1" t="s">
        <v>636</v>
      </c>
    </row>
    <row r="246" spans="1:7">
      <c r="A246" s="4" t="s">
        <v>479</v>
      </c>
      <c r="B246" s="5" t="s">
        <v>480</v>
      </c>
      <c r="C246" s="6">
        <f t="shared" si="4"/>
        <v>81.4028169014085</v>
      </c>
      <c r="D246" s="6">
        <f>IFERROR(VLOOKUP(A246,【A】!A:C,3,0),0)</f>
        <v>84.2535211267606</v>
      </c>
      <c r="E246" s="6">
        <f>IFERROR((VLOOKUP(A246,【B职务】!A:I,8,0)*3+VLOOKUP(A246,【B特殊】!A:I,8,0))/(3+VLOOKUP(A246,【B特殊】!A:I,9,0)),0)+IFERROR(VLOOKUP(A246,【B职务】!A:C,3,0),0)</f>
        <v>70</v>
      </c>
      <c r="F246" s="1" t="s">
        <v>635</v>
      </c>
      <c r="G246" s="1" t="s">
        <v>636</v>
      </c>
    </row>
    <row r="247" spans="1:7">
      <c r="A247" s="4" t="s">
        <v>481</v>
      </c>
      <c r="B247" s="5" t="s">
        <v>482</v>
      </c>
      <c r="C247" s="6">
        <f t="shared" si="4"/>
        <v>75.087323943662</v>
      </c>
      <c r="D247" s="6">
        <f>IFERROR(VLOOKUP(A247,【A】!A:C,3,0),0)</f>
        <v>78.8591549295775</v>
      </c>
      <c r="E247" s="6">
        <f>IFERROR((VLOOKUP(A247,【B职务】!A:I,8,0)*3+VLOOKUP(A247,【B特殊】!A:I,8,0))/(3+VLOOKUP(A247,【B特殊】!A:I,9,0)),0)+IFERROR(VLOOKUP(A247,【B职务】!A:C,3,0),0)</f>
        <v>60</v>
      </c>
      <c r="F247" s="1" t="s">
        <v>635</v>
      </c>
      <c r="G247" s="1" t="s">
        <v>636</v>
      </c>
    </row>
    <row r="248" spans="1:7">
      <c r="A248" s="4" t="s">
        <v>483</v>
      </c>
      <c r="B248" s="5" t="s">
        <v>484</v>
      </c>
      <c r="C248" s="6">
        <f t="shared" si="4"/>
        <v>74.1070422535211</v>
      </c>
      <c r="D248" s="6">
        <f>IFERROR(VLOOKUP(A248,【A】!A:C,3,0),0)</f>
        <v>73.6338028169014</v>
      </c>
      <c r="E248" s="6">
        <f>IFERROR((VLOOKUP(A248,【B职务】!A:I,8,0)*3+VLOOKUP(A248,【B特殊】!A:I,8,0))/(3+VLOOKUP(A248,【B特殊】!A:I,9,0)),0)+IFERROR(VLOOKUP(A248,【B职务】!A:C,3,0),0)</f>
        <v>76</v>
      </c>
      <c r="F248" s="1" t="s">
        <v>635</v>
      </c>
      <c r="G248" s="1" t="s">
        <v>636</v>
      </c>
    </row>
    <row r="249" spans="1:7">
      <c r="A249" s="4" t="s">
        <v>485</v>
      </c>
      <c r="B249" s="5" t="s">
        <v>486</v>
      </c>
      <c r="C249" s="6">
        <f t="shared" si="4"/>
        <v>82.7380281690141</v>
      </c>
      <c r="D249" s="6">
        <f>IFERROR(VLOOKUP(A249,【A】!A:C,3,0),0)</f>
        <v>84.4225352112676</v>
      </c>
      <c r="E249" s="6">
        <f>IFERROR((VLOOKUP(A249,【B职务】!A:I,8,0)*3+VLOOKUP(A249,【B特殊】!A:I,8,0))/(3+VLOOKUP(A249,【B特殊】!A:I,9,0)),0)+IFERROR(VLOOKUP(A249,【B职务】!A:C,3,0),0)</f>
        <v>76</v>
      </c>
      <c r="F249" s="1" t="s">
        <v>635</v>
      </c>
      <c r="G249" s="1" t="s">
        <v>636</v>
      </c>
    </row>
    <row r="250" spans="1:7">
      <c r="A250" s="4" t="s">
        <v>487</v>
      </c>
      <c r="B250" s="5" t="s">
        <v>488</v>
      </c>
      <c r="C250" s="6">
        <f t="shared" si="4"/>
        <v>71.4066422535211</v>
      </c>
      <c r="D250" s="6">
        <f>IFERROR(VLOOKUP(A250,【A】!A:C,3,0),0)</f>
        <v>72.6338028169014</v>
      </c>
      <c r="E250" s="6">
        <f>IFERROR((VLOOKUP(A250,【B职务】!A:I,8,0)*3+VLOOKUP(A250,【B特殊】!A:I,8,0))/(3+VLOOKUP(A250,【B特殊】!A:I,9,0)),0)+IFERROR(VLOOKUP(A250,【B职务】!A:C,3,0),0)</f>
        <v>66.498</v>
      </c>
      <c r="F250" s="1" t="s">
        <v>635</v>
      </c>
      <c r="G250" s="1" t="s">
        <v>636</v>
      </c>
    </row>
    <row r="251" spans="1:7">
      <c r="A251" s="4" t="s">
        <v>489</v>
      </c>
      <c r="B251" s="5" t="s">
        <v>490</v>
      </c>
      <c r="C251" s="6">
        <f t="shared" si="4"/>
        <v>75.8760563380282</v>
      </c>
      <c r="D251" s="6">
        <f>IFERROR(VLOOKUP(A251,【A】!A:C,3,0),0)</f>
        <v>79.8450704225352</v>
      </c>
      <c r="E251" s="6">
        <f>IFERROR((VLOOKUP(A251,【B职务】!A:I,8,0)*3+VLOOKUP(A251,【B特殊】!A:I,8,0))/(3+VLOOKUP(A251,【B特殊】!A:I,9,0)),0)+IFERROR(VLOOKUP(A251,【B职务】!A:C,3,0),0)</f>
        <v>60</v>
      </c>
      <c r="F251" s="1" t="s">
        <v>635</v>
      </c>
      <c r="G251" s="1" t="s">
        <v>636</v>
      </c>
    </row>
    <row r="252" spans="1:7">
      <c r="A252" s="4" t="s">
        <v>491</v>
      </c>
      <c r="B252" s="5" t="s">
        <v>492</v>
      </c>
      <c r="C252" s="6">
        <f t="shared" si="4"/>
        <v>73.1380281690141</v>
      </c>
      <c r="D252" s="6">
        <f>IFERROR(VLOOKUP(A252,【A】!A:C,3,0),0)</f>
        <v>76.4225352112676</v>
      </c>
      <c r="E252" s="6">
        <f>IFERROR((VLOOKUP(A252,【B职务】!A:I,8,0)*3+VLOOKUP(A252,【B特殊】!A:I,8,0))/(3+VLOOKUP(A252,【B特殊】!A:I,9,0)),0)+IFERROR(VLOOKUP(A252,【B职务】!A:C,3,0),0)</f>
        <v>60</v>
      </c>
      <c r="F252" s="1" t="s">
        <v>635</v>
      </c>
      <c r="G252" s="1" t="s">
        <v>636</v>
      </c>
    </row>
    <row r="253" spans="1:7">
      <c r="A253" s="4" t="s">
        <v>493</v>
      </c>
      <c r="B253" s="5" t="s">
        <v>494</v>
      </c>
      <c r="C253" s="6">
        <f t="shared" si="4"/>
        <v>69.7464788732394</v>
      </c>
      <c r="D253" s="6">
        <f>IFERROR(VLOOKUP(A253,【A】!A:C,3,0),0)</f>
        <v>72.1830985915493</v>
      </c>
      <c r="E253" s="6">
        <f>IFERROR((VLOOKUP(A253,【B职务】!A:I,8,0)*3+VLOOKUP(A253,【B特殊】!A:I,8,0))/(3+VLOOKUP(A253,【B特殊】!A:I,9,0)),0)+IFERROR(VLOOKUP(A253,【B职务】!A:C,3,0),0)</f>
        <v>60</v>
      </c>
      <c r="F253" s="1" t="s">
        <v>635</v>
      </c>
      <c r="G253" s="1" t="s">
        <v>636</v>
      </c>
    </row>
    <row r="254" spans="1:7">
      <c r="A254" s="4" t="s">
        <v>495</v>
      </c>
      <c r="B254" s="5" t="s">
        <v>496</v>
      </c>
      <c r="C254" s="6">
        <f t="shared" si="4"/>
        <v>66.5802816901409</v>
      </c>
      <c r="D254" s="6">
        <f>IFERROR(VLOOKUP(A254,【A】!A:C,3,0),0)</f>
        <v>68.2253521126761</v>
      </c>
      <c r="E254" s="6">
        <f>IFERROR((VLOOKUP(A254,【B职务】!A:I,8,0)*3+VLOOKUP(A254,【B特殊】!A:I,8,0))/(3+VLOOKUP(A254,【B特殊】!A:I,9,0)),0)+IFERROR(VLOOKUP(A254,【B职务】!A:C,3,0),0)</f>
        <v>60</v>
      </c>
      <c r="F254" s="1" t="s">
        <v>635</v>
      </c>
      <c r="G254" s="1" t="s">
        <v>636</v>
      </c>
    </row>
    <row r="255" spans="1:7">
      <c r="A255" s="4" t="s">
        <v>497</v>
      </c>
      <c r="B255" s="5" t="s">
        <v>498</v>
      </c>
      <c r="C255" s="6">
        <f t="shared" si="4"/>
        <v>61.4535211267606</v>
      </c>
      <c r="D255" s="6">
        <f>IFERROR(VLOOKUP(A255,【A】!A:C,3,0),0)</f>
        <v>61.8169014084507</v>
      </c>
      <c r="E255" s="6">
        <f>IFERROR((VLOOKUP(A255,【B职务】!A:I,8,0)*3+VLOOKUP(A255,【B特殊】!A:I,8,0))/(3+VLOOKUP(A255,【B特殊】!A:I,9,0)),0)+IFERROR(VLOOKUP(A255,【B职务】!A:C,3,0),0)</f>
        <v>60</v>
      </c>
      <c r="F255" s="1" t="s">
        <v>635</v>
      </c>
      <c r="G255" s="1" t="s">
        <v>636</v>
      </c>
    </row>
    <row r="256" spans="1:7">
      <c r="A256" s="4" t="s">
        <v>499</v>
      </c>
      <c r="B256" s="5" t="s">
        <v>500</v>
      </c>
      <c r="C256" s="6">
        <f t="shared" si="4"/>
        <v>65.8706408450704</v>
      </c>
      <c r="D256" s="6">
        <f>IFERROR(VLOOKUP(A256,【A】!A:C,3,0),0)</f>
        <v>63.112676056338</v>
      </c>
      <c r="E256" s="6">
        <f>IFERROR((VLOOKUP(A256,【B职务】!A:I,8,0)*3+VLOOKUP(A256,【B特殊】!A:I,8,0))/(3+VLOOKUP(A256,【B特殊】!A:I,9,0)),0)+IFERROR(VLOOKUP(A256,【B职务】!A:C,3,0),0)</f>
        <v>76.9025</v>
      </c>
      <c r="F256" s="1" t="s">
        <v>635</v>
      </c>
      <c r="G256" s="1" t="s">
        <v>636</v>
      </c>
    </row>
    <row r="257" spans="1:7">
      <c r="A257" s="4" t="s">
        <v>501</v>
      </c>
      <c r="B257" s="5" t="s">
        <v>502</v>
      </c>
      <c r="C257" s="6">
        <f t="shared" si="4"/>
        <v>69.7201619718309</v>
      </c>
      <c r="D257" s="6">
        <f>IFERROR(VLOOKUP(A257,【A】!A:C,3,0),0)</f>
        <v>67.9295774647887</v>
      </c>
      <c r="E257" s="6">
        <f>IFERROR((VLOOKUP(A257,【B职务】!A:I,8,0)*3+VLOOKUP(A257,【B特殊】!A:I,8,0))/(3+VLOOKUP(A257,【B特殊】!A:I,9,0)),0)+IFERROR(VLOOKUP(A257,【B职务】!A:C,3,0),0)</f>
        <v>76.8825</v>
      </c>
      <c r="F257" s="1" t="s">
        <v>635</v>
      </c>
      <c r="G257" s="1" t="s">
        <v>636</v>
      </c>
    </row>
    <row r="258" spans="1:7">
      <c r="A258" s="4" t="s">
        <v>503</v>
      </c>
      <c r="B258" s="5" t="s">
        <v>504</v>
      </c>
      <c r="C258" s="6">
        <f t="shared" si="4"/>
        <v>67.2759154929578</v>
      </c>
      <c r="D258" s="6">
        <f>IFERROR(VLOOKUP(A258,【A】!A:C,3,0),0)</f>
        <v>63.7323943661972</v>
      </c>
      <c r="E258" s="6">
        <f>IFERROR((VLOOKUP(A258,【B职务】!A:I,8,0)*3+VLOOKUP(A258,【B特殊】!A:I,8,0))/(3+VLOOKUP(A258,【B特殊】!A:I,9,0)),0)+IFERROR(VLOOKUP(A258,【B职务】!A:C,3,0),0)</f>
        <v>81.45</v>
      </c>
      <c r="F258" s="1" t="s">
        <v>635</v>
      </c>
      <c r="G258" s="1" t="s">
        <v>636</v>
      </c>
    </row>
    <row r="259" spans="1:7">
      <c r="A259" s="4" t="s">
        <v>505</v>
      </c>
      <c r="B259" s="5" t="s">
        <v>506</v>
      </c>
      <c r="C259" s="6">
        <f t="shared" si="4"/>
        <v>74.1977380281691</v>
      </c>
      <c r="D259" s="6">
        <f>IFERROR(VLOOKUP(A259,【A】!A:C,3,0),0)</f>
        <v>76.0704225352113</v>
      </c>
      <c r="E259" s="6">
        <f>IFERROR((VLOOKUP(A259,【B职务】!A:I,8,0)*3+VLOOKUP(A259,【B特殊】!A:I,8,0))/(3+VLOOKUP(A259,【B特殊】!A:I,9,0)),0)+IFERROR(VLOOKUP(A259,【B职务】!A:C,3,0),0)</f>
        <v>66.707</v>
      </c>
      <c r="F259" s="1" t="s">
        <v>635</v>
      </c>
      <c r="G259" s="1" t="s">
        <v>636</v>
      </c>
    </row>
    <row r="260" spans="1:7">
      <c r="A260" s="4" t="s">
        <v>507</v>
      </c>
      <c r="B260" s="5" t="s">
        <v>508</v>
      </c>
      <c r="C260" s="6">
        <f t="shared" si="4"/>
        <v>71.369014084507</v>
      </c>
      <c r="D260" s="6">
        <f>IFERROR(VLOOKUP(A260,【A】!A:C,3,0),0)</f>
        <v>74.2112676056338</v>
      </c>
      <c r="E260" s="6">
        <f>IFERROR((VLOOKUP(A260,【B职务】!A:I,8,0)*3+VLOOKUP(A260,【B特殊】!A:I,8,0))/(3+VLOOKUP(A260,【B特殊】!A:I,9,0)),0)+IFERROR(VLOOKUP(A260,【B职务】!A:C,3,0),0)</f>
        <v>60</v>
      </c>
      <c r="F260" s="1" t="s">
        <v>635</v>
      </c>
      <c r="G260" s="1" t="s">
        <v>636</v>
      </c>
    </row>
    <row r="261" spans="1:7">
      <c r="A261" s="4" t="s">
        <v>509</v>
      </c>
      <c r="B261" s="5" t="s">
        <v>510</v>
      </c>
      <c r="C261" s="6">
        <f t="shared" si="4"/>
        <v>82.1070422535211</v>
      </c>
      <c r="D261" s="6">
        <f>IFERROR(VLOOKUP(A261,【A】!A:C,3,0),0)</f>
        <v>83.6338028169014</v>
      </c>
      <c r="E261" s="6">
        <f>IFERROR((VLOOKUP(A261,【B职务】!A:I,8,0)*3+VLOOKUP(A261,【B特殊】!A:I,8,0))/(3+VLOOKUP(A261,【B特殊】!A:I,9,0)),0)+IFERROR(VLOOKUP(A261,【B职务】!A:C,3,0),0)</f>
        <v>76</v>
      </c>
      <c r="F261" s="1" t="s">
        <v>635</v>
      </c>
      <c r="G261" s="1" t="s">
        <v>636</v>
      </c>
    </row>
    <row r="262" spans="1:7">
      <c r="A262" s="4" t="s">
        <v>511</v>
      </c>
      <c r="B262" s="5" t="s">
        <v>512</v>
      </c>
      <c r="C262" s="6">
        <f t="shared" si="4"/>
        <v>66.5014084507042</v>
      </c>
      <c r="D262" s="6">
        <f>IFERROR(VLOOKUP(A262,【A】!A:C,3,0),0)</f>
        <v>68.1267605633803</v>
      </c>
      <c r="E262" s="6">
        <f>IFERROR((VLOOKUP(A262,【B职务】!A:I,8,0)*3+VLOOKUP(A262,【B特殊】!A:I,8,0))/(3+VLOOKUP(A262,【B特殊】!A:I,9,0)),0)+IFERROR(VLOOKUP(A262,【B职务】!A:C,3,0),0)</f>
        <v>60</v>
      </c>
      <c r="F262" s="1" t="s">
        <v>635</v>
      </c>
      <c r="G262" s="1" t="s">
        <v>636</v>
      </c>
    </row>
    <row r="263" spans="1:7">
      <c r="A263" s="4">
        <v>20226113409</v>
      </c>
      <c r="B263" s="5" t="s">
        <v>513</v>
      </c>
      <c r="C263" s="6">
        <f t="shared" si="4"/>
        <v>69.318309859155</v>
      </c>
      <c r="D263" s="6">
        <f>IFERROR(VLOOKUP(A263,【A】!A:C,3,0),0)</f>
        <v>71.6478873239437</v>
      </c>
      <c r="E263" s="6">
        <f>IFERROR((VLOOKUP(A263,【B职务】!A:I,8,0)*3+VLOOKUP(A263,【B特殊】!A:I,8,0))/(3+VLOOKUP(A263,【B特殊】!A:I,9,0)),0)+IFERROR(VLOOKUP(A263,【B职务】!A:C,3,0),0)</f>
        <v>60</v>
      </c>
      <c r="F263" s="1" t="s">
        <v>635</v>
      </c>
      <c r="G263" s="1" t="s">
        <v>636</v>
      </c>
    </row>
    <row r="264" spans="1:7">
      <c r="A264" s="40" t="s">
        <v>514</v>
      </c>
      <c r="B264" s="5" t="s">
        <v>515</v>
      </c>
      <c r="C264" s="6">
        <f t="shared" si="4"/>
        <v>76.8225352112676</v>
      </c>
      <c r="D264" s="6">
        <f>IFERROR(VLOOKUP(A264,【A】!A:C,3,0),0)</f>
        <v>81.0281690140845</v>
      </c>
      <c r="E264" s="6">
        <f>IFERROR((VLOOKUP(A264,【B职务】!A:I,8,0)*3+VLOOKUP(A264,【B特殊】!A:I,8,0))/(3+VLOOKUP(A264,【B特殊】!A:I,9,0)),0)+IFERROR(VLOOKUP(A264,【B职务】!A:C,3,0),0)</f>
        <v>60</v>
      </c>
      <c r="F264" s="1" t="s">
        <v>635</v>
      </c>
      <c r="G264" s="1" t="s">
        <v>636</v>
      </c>
    </row>
    <row r="265" spans="1:7">
      <c r="A265" s="40" t="s">
        <v>516</v>
      </c>
      <c r="B265" s="5" t="s">
        <v>517</v>
      </c>
      <c r="C265" s="6">
        <f t="shared" si="4"/>
        <v>79.263023943662</v>
      </c>
      <c r="D265" s="6">
        <f>IFERROR(VLOOKUP(A265,【A】!A:C,3,0),0)</f>
        <v>82.8591549295775</v>
      </c>
      <c r="E265" s="6">
        <f>IFERROR((VLOOKUP(A265,【B职务】!A:I,8,0)*3+VLOOKUP(A265,【B特殊】!A:I,8,0))/(3+VLOOKUP(A265,【B特殊】!A:I,9,0)),0)+IFERROR(VLOOKUP(A265,【B职务】!A:C,3,0),0)</f>
        <v>64.8785</v>
      </c>
      <c r="F265" s="1" t="s">
        <v>635</v>
      </c>
      <c r="G265" s="1" t="s">
        <v>636</v>
      </c>
    </row>
    <row r="266" spans="1:7">
      <c r="A266" s="40" t="s">
        <v>518</v>
      </c>
      <c r="B266" s="5" t="s">
        <v>519</v>
      </c>
      <c r="C266" s="6">
        <f t="shared" si="4"/>
        <v>75.0760563380282</v>
      </c>
      <c r="D266" s="6">
        <f>IFERROR(VLOOKUP(A266,【A】!A:C,3,0),0)</f>
        <v>78.8450704225352</v>
      </c>
      <c r="E266" s="6">
        <f>IFERROR((VLOOKUP(A266,【B职务】!A:I,8,0)*3+VLOOKUP(A266,【B特殊】!A:I,8,0))/(3+VLOOKUP(A266,【B特殊】!A:I,9,0)),0)+IFERROR(VLOOKUP(A266,【B职务】!A:C,3,0),0)</f>
        <v>60</v>
      </c>
      <c r="F266" s="1" t="s">
        <v>635</v>
      </c>
      <c r="G266" s="1" t="s">
        <v>636</v>
      </c>
    </row>
    <row r="267" spans="1:7">
      <c r="A267" s="40" t="s">
        <v>520</v>
      </c>
      <c r="B267" s="5" t="s">
        <v>521</v>
      </c>
      <c r="C267" s="6">
        <f t="shared" si="4"/>
        <v>81.7087235915493</v>
      </c>
      <c r="D267" s="6">
        <f>IFERROR(VLOOKUP(A267,【A】!A:C,3,0),0)</f>
        <v>81.4788732394366</v>
      </c>
      <c r="E267" s="6">
        <f>IFERROR((VLOOKUP(A267,【B职务】!A:I,8,0)*3+VLOOKUP(A267,【B特殊】!A:I,8,0))/(3+VLOOKUP(A267,【B特殊】!A:I,9,0)),0)+IFERROR(VLOOKUP(A267,【B职务】!A:C,3,0),0)</f>
        <v>82.628125</v>
      </c>
      <c r="F267" s="1" t="s">
        <v>635</v>
      </c>
      <c r="G267" s="1" t="s">
        <v>636</v>
      </c>
    </row>
    <row r="268" spans="1:7">
      <c r="A268" s="40" t="s">
        <v>522</v>
      </c>
      <c r="B268" s="5" t="s">
        <v>523</v>
      </c>
      <c r="C268" s="6">
        <f t="shared" si="4"/>
        <v>80.9464788732394</v>
      </c>
      <c r="D268" s="6">
        <f>IFERROR(VLOOKUP(A268,【A】!A:C,3,0),0)</f>
        <v>86.1830985915493</v>
      </c>
      <c r="E268" s="6">
        <f>IFERROR((VLOOKUP(A268,【B职务】!A:I,8,0)*3+VLOOKUP(A268,【B特殊】!A:I,8,0))/(3+VLOOKUP(A268,【B特殊】!A:I,9,0)),0)+IFERROR(VLOOKUP(A268,【B职务】!A:C,3,0),0)</f>
        <v>60</v>
      </c>
      <c r="F268" s="1" t="s">
        <v>635</v>
      </c>
      <c r="G268" s="1" t="s">
        <v>636</v>
      </c>
    </row>
    <row r="269" spans="1:7">
      <c r="A269" s="40" t="s">
        <v>524</v>
      </c>
      <c r="B269" s="5" t="s">
        <v>525</v>
      </c>
      <c r="C269" s="6">
        <f t="shared" si="4"/>
        <v>85.0135070422535</v>
      </c>
      <c r="D269" s="6">
        <f>IFERROR(VLOOKUP(A269,【A】!A:C,3,0),0)</f>
        <v>85.6056338028169</v>
      </c>
      <c r="E269" s="6">
        <f>IFERROR((VLOOKUP(A269,【B职务】!A:I,8,0)*3+VLOOKUP(A269,【B特殊】!A:I,8,0))/(3+VLOOKUP(A269,【B特殊】!A:I,9,0)),0)+IFERROR(VLOOKUP(A269,【B职务】!A:C,3,0),0)</f>
        <v>82.645</v>
      </c>
      <c r="F269" s="1" t="s">
        <v>635</v>
      </c>
      <c r="G269" s="1" t="s">
        <v>636</v>
      </c>
    </row>
    <row r="270" spans="1:7">
      <c r="A270" s="40" t="s">
        <v>526</v>
      </c>
      <c r="B270" s="5" t="s">
        <v>527</v>
      </c>
      <c r="C270" s="6">
        <f t="shared" si="4"/>
        <v>71.7850352112676</v>
      </c>
      <c r="D270" s="6">
        <f>IFERROR(VLOOKUP(A270,【A】!A:C,3,0),0)</f>
        <v>73.0281690140845</v>
      </c>
      <c r="E270" s="6">
        <f>IFERROR((VLOOKUP(A270,【B职务】!A:I,8,0)*3+VLOOKUP(A270,【B特殊】!A:I,8,0))/(3+VLOOKUP(A270,【B特殊】!A:I,9,0)),0)+IFERROR(VLOOKUP(A270,【B职务】!A:C,3,0),0)</f>
        <v>66.8125</v>
      </c>
      <c r="F270" s="1" t="s">
        <v>635</v>
      </c>
      <c r="G270" s="1" t="s">
        <v>636</v>
      </c>
    </row>
    <row r="271" spans="1:7">
      <c r="A271" s="40" t="s">
        <v>528</v>
      </c>
      <c r="B271" s="5" t="s">
        <v>529</v>
      </c>
      <c r="C271" s="6">
        <f t="shared" si="4"/>
        <v>81.656338028169</v>
      </c>
      <c r="D271" s="6">
        <f>IFERROR(VLOOKUP(A271,【A】!A:C,3,0),0)</f>
        <v>87.0704225352113</v>
      </c>
      <c r="E271" s="6">
        <f>IFERROR((VLOOKUP(A271,【B职务】!A:I,8,0)*3+VLOOKUP(A271,【B特殊】!A:I,8,0))/(3+VLOOKUP(A271,【B特殊】!A:I,9,0)),0)+IFERROR(VLOOKUP(A271,【B职务】!A:C,3,0),0)</f>
        <v>60</v>
      </c>
      <c r="F271" s="1" t="s">
        <v>635</v>
      </c>
      <c r="G271" s="1" t="s">
        <v>636</v>
      </c>
    </row>
    <row r="272" spans="1:7">
      <c r="A272" s="40" t="s">
        <v>530</v>
      </c>
      <c r="B272" s="5" t="s">
        <v>531</v>
      </c>
      <c r="C272" s="6">
        <f t="shared" ref="C272:C335" si="5">IFERROR(SUM(D272*0.8+E272*0.2),0)</f>
        <v>81.5492957746479</v>
      </c>
      <c r="D272" s="6">
        <f>IFERROR(VLOOKUP(A272,【A】!A:C,3,0),0)</f>
        <v>84.4366197183099</v>
      </c>
      <c r="E272" s="6">
        <f>IFERROR((VLOOKUP(A272,【B职务】!A:I,8,0)*3+VLOOKUP(A272,【B特殊】!A:I,8,0))/(3+VLOOKUP(A272,【B特殊】!A:I,9,0)),0)+IFERROR(VLOOKUP(A272,【B职务】!A:C,3,0),0)</f>
        <v>70</v>
      </c>
      <c r="F272" s="1" t="s">
        <v>635</v>
      </c>
      <c r="G272" s="1" t="s">
        <v>636</v>
      </c>
    </row>
    <row r="273" spans="1:7">
      <c r="A273" s="40" t="s">
        <v>532</v>
      </c>
      <c r="B273" s="5" t="s">
        <v>533</v>
      </c>
      <c r="C273" s="6">
        <f t="shared" si="5"/>
        <v>77.3464788732394</v>
      </c>
      <c r="D273" s="6">
        <f>IFERROR(VLOOKUP(A273,【A】!A:C,3,0),0)</f>
        <v>79.1830985915493</v>
      </c>
      <c r="E273" s="6">
        <f>IFERROR((VLOOKUP(A273,【B职务】!A:I,8,0)*3+VLOOKUP(A273,【B特殊】!A:I,8,0))/(3+VLOOKUP(A273,【B特殊】!A:I,9,0)),0)+IFERROR(VLOOKUP(A273,【B职务】!A:C,3,0),0)</f>
        <v>70</v>
      </c>
      <c r="F273" s="1" t="s">
        <v>635</v>
      </c>
      <c r="G273" s="1" t="s">
        <v>636</v>
      </c>
    </row>
    <row r="274" spans="1:7">
      <c r="A274" s="40" t="s">
        <v>534</v>
      </c>
      <c r="B274" s="5" t="s">
        <v>535</v>
      </c>
      <c r="C274" s="6">
        <f t="shared" si="5"/>
        <v>71.830985915493</v>
      </c>
      <c r="D274" s="6">
        <f>IFERROR(VLOOKUP(A274,【A】!A:C,3,0),0)</f>
        <v>74.7887323943662</v>
      </c>
      <c r="E274" s="6">
        <f>IFERROR((VLOOKUP(A274,【B职务】!A:I,8,0)*3+VLOOKUP(A274,【B特殊】!A:I,8,0))/(3+VLOOKUP(A274,【B特殊】!A:I,9,0)),0)+IFERROR(VLOOKUP(A274,【B职务】!A:C,3,0),0)</f>
        <v>60</v>
      </c>
      <c r="F274" s="1" t="s">
        <v>635</v>
      </c>
      <c r="G274" s="1" t="s">
        <v>636</v>
      </c>
    </row>
    <row r="275" spans="1:7">
      <c r="A275" s="40" t="s">
        <v>536</v>
      </c>
      <c r="B275" s="5" t="s">
        <v>537</v>
      </c>
      <c r="C275" s="6">
        <f t="shared" si="5"/>
        <v>73.8140845070423</v>
      </c>
      <c r="D275" s="6">
        <f>IFERROR(VLOOKUP(A275,【A】!A:C,3,0),0)</f>
        <v>77.2676056338028</v>
      </c>
      <c r="E275" s="6">
        <f>IFERROR((VLOOKUP(A275,【B职务】!A:I,8,0)*3+VLOOKUP(A275,【B特殊】!A:I,8,0))/(3+VLOOKUP(A275,【B特殊】!A:I,9,0)),0)+IFERROR(VLOOKUP(A275,【B职务】!A:C,3,0),0)</f>
        <v>60</v>
      </c>
      <c r="F275" s="1" t="s">
        <v>635</v>
      </c>
      <c r="G275" s="1" t="s">
        <v>636</v>
      </c>
    </row>
    <row r="276" spans="1:7">
      <c r="A276" s="40" t="s">
        <v>538</v>
      </c>
      <c r="B276" s="5" t="s">
        <v>539</v>
      </c>
      <c r="C276" s="6">
        <f t="shared" si="5"/>
        <v>64.4619718309859</v>
      </c>
      <c r="D276" s="6">
        <f>IFERROR(VLOOKUP(A276,【A】!A:C,3,0),0)</f>
        <v>65.5774647887324</v>
      </c>
      <c r="E276" s="6">
        <f>IFERROR((VLOOKUP(A276,【B职务】!A:I,8,0)*3+VLOOKUP(A276,【B特殊】!A:I,8,0))/(3+VLOOKUP(A276,【B特殊】!A:I,9,0)),0)+IFERROR(VLOOKUP(A276,【B职务】!A:C,3,0),0)</f>
        <v>60</v>
      </c>
      <c r="F276" s="1" t="s">
        <v>635</v>
      </c>
      <c r="G276" s="1" t="s">
        <v>636</v>
      </c>
    </row>
    <row r="277" spans="1:7">
      <c r="A277" s="40" t="s">
        <v>540</v>
      </c>
      <c r="B277" s="5" t="s">
        <v>541</v>
      </c>
      <c r="C277" s="6">
        <f t="shared" si="5"/>
        <v>76.1959014084507</v>
      </c>
      <c r="D277" s="6">
        <f>IFERROR(VLOOKUP(A277,【A】!A:C,3,0),0)</f>
        <v>78.5211267605634</v>
      </c>
      <c r="E277" s="6">
        <f>IFERROR((VLOOKUP(A277,【B职务】!A:I,8,0)*3+VLOOKUP(A277,【B特殊】!A:I,8,0))/(3+VLOOKUP(A277,【B特殊】!A:I,9,0)),0)+IFERROR(VLOOKUP(A277,【B职务】!A:C,3,0),0)</f>
        <v>66.895</v>
      </c>
      <c r="F277" s="1" t="s">
        <v>635</v>
      </c>
      <c r="G277" s="1" t="s">
        <v>636</v>
      </c>
    </row>
    <row r="278" spans="1:7">
      <c r="A278" s="40" t="s">
        <v>542</v>
      </c>
      <c r="B278" s="5" t="s">
        <v>543</v>
      </c>
      <c r="C278" s="6">
        <f t="shared" si="5"/>
        <v>79.8736549295774</v>
      </c>
      <c r="D278" s="6">
        <f>IFERROR(VLOOKUP(A278,【A】!A:C,3,0),0)</f>
        <v>78.3239436619718</v>
      </c>
      <c r="E278" s="6">
        <f>IFERROR((VLOOKUP(A278,【B职务】!A:I,8,0)*3+VLOOKUP(A278,【B特殊】!A:I,8,0))/(3+VLOOKUP(A278,【B特殊】!A:I,9,0)),0)+IFERROR(VLOOKUP(A278,【B职务】!A:C,3,0),0)</f>
        <v>86.0725</v>
      </c>
      <c r="F278" s="1" t="s">
        <v>635</v>
      </c>
      <c r="G278" s="1" t="s">
        <v>636</v>
      </c>
    </row>
    <row r="279" spans="1:7">
      <c r="A279" s="40" t="s">
        <v>544</v>
      </c>
      <c r="B279" s="5" t="s">
        <v>545</v>
      </c>
      <c r="C279" s="6">
        <f t="shared" si="5"/>
        <v>74.8619718309859</v>
      </c>
      <c r="D279" s="6">
        <f>IFERROR(VLOOKUP(A279,【A】!A:C,3,0),0)</f>
        <v>78.5774647887324</v>
      </c>
      <c r="E279" s="6">
        <f>IFERROR((VLOOKUP(A279,【B职务】!A:I,8,0)*3+VLOOKUP(A279,【B特殊】!A:I,8,0))/(3+VLOOKUP(A279,【B特殊】!A:I,9,0)),0)+IFERROR(VLOOKUP(A279,【B职务】!A:C,3,0),0)</f>
        <v>60</v>
      </c>
      <c r="F279" s="1" t="s">
        <v>635</v>
      </c>
      <c r="G279" s="1" t="s">
        <v>636</v>
      </c>
    </row>
    <row r="280" spans="1:7">
      <c r="A280" s="40" t="s">
        <v>546</v>
      </c>
      <c r="B280" s="5" t="s">
        <v>547</v>
      </c>
      <c r="C280" s="6">
        <f t="shared" si="5"/>
        <v>66.7718309859155</v>
      </c>
      <c r="D280" s="6">
        <f>IFERROR(VLOOKUP(A280,【A】!A:C,3,0),0)</f>
        <v>68.4647887323944</v>
      </c>
      <c r="E280" s="6">
        <f>IFERROR((VLOOKUP(A280,【B职务】!A:I,8,0)*3+VLOOKUP(A280,【B特殊】!A:I,8,0))/(3+VLOOKUP(A280,【B特殊】!A:I,9,0)),0)+IFERROR(VLOOKUP(A280,【B职务】!A:C,3,0),0)</f>
        <v>60</v>
      </c>
      <c r="F280" s="1" t="s">
        <v>635</v>
      </c>
      <c r="G280" s="1" t="s">
        <v>636</v>
      </c>
    </row>
    <row r="281" spans="1:7">
      <c r="A281" s="40" t="s">
        <v>548</v>
      </c>
      <c r="B281" s="5" t="s">
        <v>549</v>
      </c>
      <c r="C281" s="6">
        <f t="shared" si="5"/>
        <v>77.8253521126761</v>
      </c>
      <c r="D281" s="6">
        <f>IFERROR(VLOOKUP(A281,【A】!A:C,3,0),0)</f>
        <v>82.2816901408451</v>
      </c>
      <c r="E281" s="6">
        <f>IFERROR((VLOOKUP(A281,【B职务】!A:I,8,0)*3+VLOOKUP(A281,【B特殊】!A:I,8,0))/(3+VLOOKUP(A281,【B特殊】!A:I,9,0)),0)+IFERROR(VLOOKUP(A281,【B职务】!A:C,3,0),0)</f>
        <v>60</v>
      </c>
      <c r="F281" s="1" t="s">
        <v>635</v>
      </c>
      <c r="G281" s="1" t="s">
        <v>636</v>
      </c>
    </row>
    <row r="282" spans="1:7">
      <c r="A282" s="40" t="s">
        <v>550</v>
      </c>
      <c r="B282" s="5" t="s">
        <v>551</v>
      </c>
      <c r="C282" s="6">
        <f t="shared" si="5"/>
        <v>71.2788732394366</v>
      </c>
      <c r="D282" s="6">
        <f>IFERROR(VLOOKUP(A282,【A】!A:C,3,0),0)</f>
        <v>74.0985915492958</v>
      </c>
      <c r="E282" s="6">
        <f>IFERROR((VLOOKUP(A282,【B职务】!A:I,8,0)*3+VLOOKUP(A282,【B特殊】!A:I,8,0))/(3+VLOOKUP(A282,【B特殊】!A:I,9,0)),0)+IFERROR(VLOOKUP(A282,【B职务】!A:C,3,0),0)</f>
        <v>60</v>
      </c>
      <c r="F282" s="1" t="s">
        <v>635</v>
      </c>
      <c r="G282" s="1" t="s">
        <v>636</v>
      </c>
    </row>
    <row r="283" spans="1:7">
      <c r="A283" s="40" t="s">
        <v>552</v>
      </c>
      <c r="B283" s="5" t="s">
        <v>553</v>
      </c>
      <c r="C283" s="6">
        <f t="shared" si="5"/>
        <v>71.030985915493</v>
      </c>
      <c r="D283" s="6">
        <f>IFERROR(VLOOKUP(A283,【A】!A:C,3,0),0)</f>
        <v>73.7887323943662</v>
      </c>
      <c r="E283" s="6">
        <f>IFERROR((VLOOKUP(A283,【B职务】!A:I,8,0)*3+VLOOKUP(A283,【B特殊】!A:I,8,0))/(3+VLOOKUP(A283,【B特殊】!A:I,9,0)),0)+IFERROR(VLOOKUP(A283,【B职务】!A:C,3,0),0)</f>
        <v>60</v>
      </c>
      <c r="F283" s="1" t="s">
        <v>635</v>
      </c>
      <c r="G283" s="1" t="s">
        <v>636</v>
      </c>
    </row>
    <row r="284" spans="1:7">
      <c r="A284" s="40" t="s">
        <v>554</v>
      </c>
      <c r="B284" s="5" t="s">
        <v>555</v>
      </c>
      <c r="C284" s="6">
        <f t="shared" si="5"/>
        <v>75.7621661971831</v>
      </c>
      <c r="D284" s="6">
        <f>IFERROR(VLOOKUP(A284,【A】!A:C,3,0),0)</f>
        <v>75.4929577464789</v>
      </c>
      <c r="E284" s="6">
        <f>IFERROR((VLOOKUP(A284,【B职务】!A:I,8,0)*3+VLOOKUP(A284,【B特殊】!A:I,8,0))/(3+VLOOKUP(A284,【B特殊】!A:I,9,0)),0)+IFERROR(VLOOKUP(A284,【B职务】!A:C,3,0),0)</f>
        <v>76.839</v>
      </c>
      <c r="F284" s="1" t="s">
        <v>635</v>
      </c>
      <c r="G284" s="1" t="s">
        <v>636</v>
      </c>
    </row>
    <row r="285" spans="1:7">
      <c r="A285" s="40" t="s">
        <v>556</v>
      </c>
      <c r="B285" s="5" t="s">
        <v>557</v>
      </c>
      <c r="C285" s="6">
        <f t="shared" si="5"/>
        <v>77.5380281690141</v>
      </c>
      <c r="D285" s="6">
        <f>IFERROR(VLOOKUP(A285,【A】!A:C,3,0),0)</f>
        <v>79.4225352112676</v>
      </c>
      <c r="E285" s="6">
        <f>IFERROR((VLOOKUP(A285,【B职务】!A:I,8,0)*3+VLOOKUP(A285,【B特殊】!A:I,8,0))/(3+VLOOKUP(A285,【B特殊】!A:I,9,0)),0)+IFERROR(VLOOKUP(A285,【B职务】!A:C,3,0),0)</f>
        <v>70</v>
      </c>
      <c r="F285" s="1" t="s">
        <v>635</v>
      </c>
      <c r="G285" s="1" t="s">
        <v>636</v>
      </c>
    </row>
    <row r="286" spans="1:7">
      <c r="A286" s="40" t="s">
        <v>558</v>
      </c>
      <c r="B286" s="5" t="s">
        <v>559</v>
      </c>
      <c r="C286" s="6">
        <f t="shared" si="5"/>
        <v>80.1464788732394</v>
      </c>
      <c r="D286" s="6">
        <f>IFERROR(VLOOKUP(A286,【A】!A:C,3,0),0)</f>
        <v>85.1830985915493</v>
      </c>
      <c r="E286" s="6">
        <f>IFERROR((VLOOKUP(A286,【B职务】!A:I,8,0)*3+VLOOKUP(A286,【B特殊】!A:I,8,0))/(3+VLOOKUP(A286,【B特殊】!A:I,9,0)),0)+IFERROR(VLOOKUP(A286,【B职务】!A:C,3,0),0)</f>
        <v>60</v>
      </c>
      <c r="F286" s="1" t="s">
        <v>635</v>
      </c>
      <c r="G286" s="1" t="s">
        <v>636</v>
      </c>
    </row>
    <row r="287" spans="1:7">
      <c r="A287" s="40" t="s">
        <v>560</v>
      </c>
      <c r="B287" s="5" t="s">
        <v>561</v>
      </c>
      <c r="C287" s="6">
        <f t="shared" si="5"/>
        <v>79.0025471830986</v>
      </c>
      <c r="D287" s="6">
        <f>IFERROR(VLOOKUP(A287,【A】!A:C,3,0),0)</f>
        <v>79.9577464788732</v>
      </c>
      <c r="E287" s="6">
        <f>IFERROR((VLOOKUP(A287,【B职务】!A:I,8,0)*3+VLOOKUP(A287,【B特殊】!A:I,8,0))/(3+VLOOKUP(A287,【B特殊】!A:I,9,0)),0)+IFERROR(VLOOKUP(A287,【B职务】!A:C,3,0),0)</f>
        <v>75.18175</v>
      </c>
      <c r="F287" s="1" t="s">
        <v>635</v>
      </c>
      <c r="G287" s="1" t="s">
        <v>636</v>
      </c>
    </row>
    <row r="288" spans="1:7">
      <c r="A288" s="40" t="s">
        <v>562</v>
      </c>
      <c r="B288" s="5" t="s">
        <v>563</v>
      </c>
      <c r="C288" s="6">
        <f t="shared" si="5"/>
        <v>81.1380281690141</v>
      </c>
      <c r="D288" s="6">
        <f>IFERROR(VLOOKUP(A288,【A】!A:C,3,0),0)</f>
        <v>82.4225352112676</v>
      </c>
      <c r="E288" s="6">
        <f>IFERROR((VLOOKUP(A288,【B职务】!A:I,8,0)*3+VLOOKUP(A288,【B特殊】!A:I,8,0))/(3+VLOOKUP(A288,【B特殊】!A:I,9,0)),0)+IFERROR(VLOOKUP(A288,【B职务】!A:C,3,0),0)</f>
        <v>76</v>
      </c>
      <c r="F288" s="1" t="s">
        <v>635</v>
      </c>
      <c r="G288" s="1" t="s">
        <v>636</v>
      </c>
    </row>
    <row r="289" spans="1:7">
      <c r="A289" s="40" t="s">
        <v>564</v>
      </c>
      <c r="B289" s="5" t="s">
        <v>565</v>
      </c>
      <c r="C289" s="6">
        <f t="shared" si="5"/>
        <v>82.7699154929578</v>
      </c>
      <c r="D289" s="6">
        <f>IFERROR(VLOOKUP(A289,【A】!A:C,3,0),0)</f>
        <v>86.7323943661972</v>
      </c>
      <c r="E289" s="6">
        <f>IFERROR((VLOOKUP(A289,【B职务】!A:I,8,0)*3+VLOOKUP(A289,【B特殊】!A:I,8,0))/(3+VLOOKUP(A289,【B特殊】!A:I,9,0)),0)+IFERROR(VLOOKUP(A289,【B职务】!A:C,3,0),0)</f>
        <v>66.92</v>
      </c>
      <c r="F289" s="1" t="s">
        <v>635</v>
      </c>
      <c r="G289" s="1" t="s">
        <v>636</v>
      </c>
    </row>
    <row r="290" spans="1:7">
      <c r="A290" s="40" t="s">
        <v>566</v>
      </c>
      <c r="B290" s="5" t="s">
        <v>567</v>
      </c>
      <c r="C290" s="6">
        <f t="shared" si="5"/>
        <v>81.7633802816902</v>
      </c>
      <c r="D290" s="6">
        <f>IFERROR(VLOOKUP(A290,【A】!A:C,3,0),0)</f>
        <v>84.7042253521127</v>
      </c>
      <c r="E290" s="6">
        <f>IFERROR((VLOOKUP(A290,【B职务】!A:I,8,0)*3+VLOOKUP(A290,【B特殊】!A:I,8,0))/(3+VLOOKUP(A290,【B特殊】!A:I,9,0)),0)+IFERROR(VLOOKUP(A290,【B职务】!A:C,3,0),0)</f>
        <v>70</v>
      </c>
      <c r="F290" s="1" t="s">
        <v>635</v>
      </c>
      <c r="G290" s="1" t="s">
        <v>636</v>
      </c>
    </row>
    <row r="291" spans="1:7">
      <c r="A291" s="40" t="s">
        <v>568</v>
      </c>
      <c r="B291" s="5" t="s">
        <v>569</v>
      </c>
      <c r="C291" s="6">
        <f t="shared" si="5"/>
        <v>78.9408450704226</v>
      </c>
      <c r="D291" s="6">
        <f>IFERROR(VLOOKUP(A291,【A】!A:C,3,0),0)</f>
        <v>79.6760563380282</v>
      </c>
      <c r="E291" s="6">
        <f>IFERROR((VLOOKUP(A291,【B职务】!A:I,8,0)*3+VLOOKUP(A291,【B特殊】!A:I,8,0))/(3+VLOOKUP(A291,【B特殊】!A:I,9,0)),0)+IFERROR(VLOOKUP(A291,【B职务】!A:C,3,0),0)</f>
        <v>76</v>
      </c>
      <c r="F291" s="1" t="s">
        <v>635</v>
      </c>
      <c r="G291" s="1" t="s">
        <v>636</v>
      </c>
    </row>
    <row r="292" spans="1:7">
      <c r="A292" s="40" t="s">
        <v>570</v>
      </c>
      <c r="B292" s="5" t="s">
        <v>571</v>
      </c>
      <c r="C292" s="6">
        <f t="shared" si="5"/>
        <v>62.1633802816902</v>
      </c>
      <c r="D292" s="6">
        <f>IFERROR(VLOOKUP(A292,【A】!A:C,3,0),0)</f>
        <v>62.7042253521127</v>
      </c>
      <c r="E292" s="6">
        <f>IFERROR((VLOOKUP(A292,【B职务】!A:I,8,0)*3+VLOOKUP(A292,【B特殊】!A:I,8,0))/(3+VLOOKUP(A292,【B特殊】!A:I,9,0)),0)+IFERROR(VLOOKUP(A292,【B职务】!A:C,3,0),0)</f>
        <v>60</v>
      </c>
      <c r="F292" s="1" t="s">
        <v>635</v>
      </c>
      <c r="G292" s="1" t="s">
        <v>636</v>
      </c>
    </row>
    <row r="293" spans="1:7">
      <c r="A293" s="40" t="s">
        <v>572</v>
      </c>
      <c r="B293" s="5" t="s">
        <v>573</v>
      </c>
      <c r="C293" s="6">
        <f t="shared" si="5"/>
        <v>72.5070422535211</v>
      </c>
      <c r="D293" s="6">
        <f>IFERROR(VLOOKUP(A293,【A】!A:C,3,0),0)</f>
        <v>75.6338028169014</v>
      </c>
      <c r="E293" s="6">
        <f>IFERROR((VLOOKUP(A293,【B职务】!A:I,8,0)*3+VLOOKUP(A293,【B特殊】!A:I,8,0))/(3+VLOOKUP(A293,【B特殊】!A:I,9,0)),0)+IFERROR(VLOOKUP(A293,【B职务】!A:C,3,0),0)</f>
        <v>60</v>
      </c>
      <c r="F293" s="1" t="s">
        <v>635</v>
      </c>
      <c r="G293" s="1" t="s">
        <v>636</v>
      </c>
    </row>
    <row r="294" spans="1:7">
      <c r="A294" s="40" t="s">
        <v>574</v>
      </c>
      <c r="B294" s="5" t="s">
        <v>575</v>
      </c>
      <c r="C294" s="6">
        <f t="shared" si="5"/>
        <v>70.9971830985915</v>
      </c>
      <c r="D294" s="6">
        <f>IFERROR(VLOOKUP(A294,【A】!A:C,3,0),0)</f>
        <v>73.7464788732394</v>
      </c>
      <c r="E294" s="6">
        <f>IFERROR((VLOOKUP(A294,【B职务】!A:I,8,0)*3+VLOOKUP(A294,【B特殊】!A:I,8,0))/(3+VLOOKUP(A294,【B特殊】!A:I,9,0)),0)+IFERROR(VLOOKUP(A294,【B职务】!A:C,3,0),0)</f>
        <v>60</v>
      </c>
      <c r="F294" s="1" t="s">
        <v>635</v>
      </c>
      <c r="G294" s="1" t="s">
        <v>636</v>
      </c>
    </row>
    <row r="295" spans="1:7">
      <c r="A295" s="40" t="s">
        <v>576</v>
      </c>
      <c r="B295" s="5" t="s">
        <v>577</v>
      </c>
      <c r="C295" s="6">
        <f t="shared" si="5"/>
        <v>65.0929577464789</v>
      </c>
      <c r="D295" s="6">
        <f>IFERROR(VLOOKUP(A295,【A】!A:C,3,0),0)</f>
        <v>66.3661971830986</v>
      </c>
      <c r="E295" s="6">
        <f>IFERROR((VLOOKUP(A295,【B职务】!A:I,8,0)*3+VLOOKUP(A295,【B特殊】!A:I,8,0))/(3+VLOOKUP(A295,【B特殊】!A:I,9,0)),0)+IFERROR(VLOOKUP(A295,【B职务】!A:C,3,0),0)</f>
        <v>60</v>
      </c>
      <c r="F295" s="1" t="s">
        <v>635</v>
      </c>
      <c r="G295" s="1" t="s">
        <v>636</v>
      </c>
    </row>
    <row r="296" spans="1:7">
      <c r="A296" s="40" t="s">
        <v>578</v>
      </c>
      <c r="B296" s="5" t="s">
        <v>579</v>
      </c>
      <c r="C296" s="6">
        <f t="shared" si="5"/>
        <v>68.4507042253521</v>
      </c>
      <c r="D296" s="6">
        <f>IFERROR(VLOOKUP(A296,【A】!A:C,3,0),0)</f>
        <v>70.5633802816901</v>
      </c>
      <c r="E296" s="6">
        <f>IFERROR((VLOOKUP(A296,【B职务】!A:I,8,0)*3+VLOOKUP(A296,【B特殊】!A:I,8,0))/(3+VLOOKUP(A296,【B特殊】!A:I,9,0)),0)+IFERROR(VLOOKUP(A296,【B职务】!A:C,3,0),0)</f>
        <v>60</v>
      </c>
      <c r="F296" s="1" t="s">
        <v>635</v>
      </c>
      <c r="G296" s="1" t="s">
        <v>636</v>
      </c>
    </row>
    <row r="297" spans="1:7">
      <c r="A297" s="4">
        <v>202361115001</v>
      </c>
      <c r="B297" s="5" t="s">
        <v>580</v>
      </c>
      <c r="C297" s="6">
        <f t="shared" si="5"/>
        <v>81.3779014084507</v>
      </c>
      <c r="D297" s="6">
        <f>IFERROR(VLOOKUP(A297,【A】!A:C,3,0),0)</f>
        <v>82.5211267605634</v>
      </c>
      <c r="E297" s="6">
        <f>IFERROR((VLOOKUP(A297,【B职务】!A:I,8,0)*3+VLOOKUP(A297,【B特殊】!A:I,8,0))/(3+VLOOKUP(A297,【B特殊】!A:I,9,0)),0)+IFERROR(VLOOKUP(A297,【B职务】!A:C,3,0),0)</f>
        <v>76.805</v>
      </c>
      <c r="F297" s="1" t="s">
        <v>635</v>
      </c>
      <c r="G297" s="1" t="s">
        <v>636</v>
      </c>
    </row>
    <row r="298" spans="1:7">
      <c r="A298" s="4">
        <v>202361115002</v>
      </c>
      <c r="B298" s="5" t="s">
        <v>581</v>
      </c>
      <c r="C298" s="6">
        <f t="shared" si="5"/>
        <v>73.5774647887324</v>
      </c>
      <c r="D298" s="6">
        <f>IFERROR(VLOOKUP(A298,【A】!A:C,3,0),0)</f>
        <v>76.9718309859155</v>
      </c>
      <c r="E298" s="6">
        <f>IFERROR((VLOOKUP(A298,【B职务】!A:I,8,0)*3+VLOOKUP(A298,【B特殊】!A:I,8,0))/(3+VLOOKUP(A298,【B特殊】!A:I,9,0)),0)+IFERROR(VLOOKUP(A298,【B职务】!A:C,3,0),0)</f>
        <v>60</v>
      </c>
      <c r="F298" s="1" t="s">
        <v>635</v>
      </c>
      <c r="G298" s="1" t="s">
        <v>636</v>
      </c>
    </row>
    <row r="299" spans="1:7">
      <c r="A299" s="4">
        <v>202361115003</v>
      </c>
      <c r="B299" s="5" t="s">
        <v>582</v>
      </c>
      <c r="C299" s="6">
        <f t="shared" si="5"/>
        <v>83.2402887323944</v>
      </c>
      <c r="D299" s="6">
        <f>IFERROR(VLOOKUP(A299,【A】!A:C,3,0),0)</f>
        <v>84.830985915493</v>
      </c>
      <c r="E299" s="6">
        <f>IFERROR((VLOOKUP(A299,【B职务】!A:I,8,0)*3+VLOOKUP(A299,【B特殊】!A:I,8,0))/(3+VLOOKUP(A299,【B特殊】!A:I,9,0)),0)+IFERROR(VLOOKUP(A299,【B职务】!A:C,3,0),0)</f>
        <v>76.8775</v>
      </c>
      <c r="F299" s="1" t="s">
        <v>635</v>
      </c>
      <c r="G299" s="1" t="s">
        <v>636</v>
      </c>
    </row>
    <row r="300" spans="1:7">
      <c r="A300" s="4">
        <v>202361115004</v>
      </c>
      <c r="B300" s="5" t="s">
        <v>583</v>
      </c>
      <c r="C300" s="6">
        <f t="shared" si="5"/>
        <v>73.5098591549296</v>
      </c>
      <c r="D300" s="6">
        <f>IFERROR(VLOOKUP(A300,【A】!A:C,3,0),0)</f>
        <v>76.887323943662</v>
      </c>
      <c r="E300" s="6">
        <f>IFERROR((VLOOKUP(A300,【B职务】!A:I,8,0)*3+VLOOKUP(A300,【B特殊】!A:I,8,0))/(3+VLOOKUP(A300,【B特殊】!A:I,9,0)),0)+IFERROR(VLOOKUP(A300,【B职务】!A:C,3,0),0)</f>
        <v>60</v>
      </c>
      <c r="F300" s="1" t="s">
        <v>635</v>
      </c>
      <c r="G300" s="1" t="s">
        <v>636</v>
      </c>
    </row>
    <row r="301" spans="1:7">
      <c r="A301" s="4">
        <v>202361115005</v>
      </c>
      <c r="B301" s="5" t="s">
        <v>584</v>
      </c>
      <c r="C301" s="6">
        <f t="shared" si="5"/>
        <v>82.3774647887324</v>
      </c>
      <c r="D301" s="6">
        <f>IFERROR(VLOOKUP(A301,【A】!A:C,3,0),0)</f>
        <v>87.9718309859155</v>
      </c>
      <c r="E301" s="6">
        <f>IFERROR((VLOOKUP(A301,【B职务】!A:I,8,0)*3+VLOOKUP(A301,【B特殊】!A:I,8,0))/(3+VLOOKUP(A301,【B特殊】!A:I,9,0)),0)+IFERROR(VLOOKUP(A301,【B职务】!A:C,3,0),0)</f>
        <v>60</v>
      </c>
      <c r="F301" s="1" t="s">
        <v>635</v>
      </c>
      <c r="G301" s="1" t="s">
        <v>636</v>
      </c>
    </row>
    <row r="302" spans="1:7">
      <c r="A302" s="4">
        <v>202361115006</v>
      </c>
      <c r="B302" s="5" t="s">
        <v>585</v>
      </c>
      <c r="C302" s="6">
        <f t="shared" si="5"/>
        <v>77.4647887323944</v>
      </c>
      <c r="D302" s="6">
        <f>IFERROR(VLOOKUP(A302,【A】!A:C,3,0),0)</f>
        <v>81.830985915493</v>
      </c>
      <c r="E302" s="6">
        <f>IFERROR((VLOOKUP(A302,【B职务】!A:I,8,0)*3+VLOOKUP(A302,【B特殊】!A:I,8,0))/(3+VLOOKUP(A302,【B特殊】!A:I,9,0)),0)+IFERROR(VLOOKUP(A302,【B职务】!A:C,3,0),0)</f>
        <v>60</v>
      </c>
      <c r="F302" s="1" t="s">
        <v>635</v>
      </c>
      <c r="G302" s="1" t="s">
        <v>636</v>
      </c>
    </row>
    <row r="303" spans="1:7">
      <c r="A303" s="4">
        <v>202361115007</v>
      </c>
      <c r="B303" s="5" t="s">
        <v>586</v>
      </c>
      <c r="C303" s="6">
        <f t="shared" si="5"/>
        <v>76.6422535211267</v>
      </c>
      <c r="D303" s="6">
        <f>IFERROR(VLOOKUP(A303,【A】!A:C,3,0),0)</f>
        <v>80.8028169014084</v>
      </c>
      <c r="E303" s="6">
        <f>IFERROR((VLOOKUP(A303,【B职务】!A:I,8,0)*3+VLOOKUP(A303,【B特殊】!A:I,8,0))/(3+VLOOKUP(A303,【B特殊】!A:I,9,0)),0)+IFERROR(VLOOKUP(A303,【B职务】!A:C,3,0),0)</f>
        <v>60</v>
      </c>
      <c r="F303" s="1" t="s">
        <v>635</v>
      </c>
      <c r="G303" s="1" t="s">
        <v>636</v>
      </c>
    </row>
    <row r="304" spans="1:7">
      <c r="A304" s="4">
        <v>202361115008</v>
      </c>
      <c r="B304" s="5" t="s">
        <v>587</v>
      </c>
      <c r="C304" s="6">
        <f t="shared" si="5"/>
        <v>69.6901408450704</v>
      </c>
      <c r="D304" s="6">
        <f>IFERROR(VLOOKUP(A304,【A】!A:C,3,0),0)</f>
        <v>72.112676056338</v>
      </c>
      <c r="E304" s="6">
        <f>IFERROR((VLOOKUP(A304,【B职务】!A:I,8,0)*3+VLOOKUP(A304,【B特殊】!A:I,8,0))/(3+VLOOKUP(A304,【B特殊】!A:I,9,0)),0)+IFERROR(VLOOKUP(A304,【B职务】!A:C,3,0),0)</f>
        <v>60</v>
      </c>
      <c r="F304" s="1" t="s">
        <v>635</v>
      </c>
      <c r="G304" s="1" t="s">
        <v>636</v>
      </c>
    </row>
    <row r="305" spans="1:7">
      <c r="A305" s="4">
        <v>202361115009</v>
      </c>
      <c r="B305" s="5" t="s">
        <v>588</v>
      </c>
      <c r="C305" s="6">
        <f t="shared" si="5"/>
        <v>73.7064957746479</v>
      </c>
      <c r="D305" s="6">
        <f>IFERROR(VLOOKUP(A305,【A】!A:C,3,0),0)</f>
        <v>75.4366197183099</v>
      </c>
      <c r="E305" s="6">
        <f>IFERROR((VLOOKUP(A305,【B职务】!A:I,8,0)*3+VLOOKUP(A305,【B特殊】!A:I,8,0))/(3+VLOOKUP(A305,【B特殊】!A:I,9,0)),0)+IFERROR(VLOOKUP(A305,【B职务】!A:C,3,0),0)</f>
        <v>66.786</v>
      </c>
      <c r="F305" s="1" t="s">
        <v>635</v>
      </c>
      <c r="G305" s="1" t="s">
        <v>636</v>
      </c>
    </row>
    <row r="306" spans="1:7">
      <c r="A306" s="4">
        <v>202361115010</v>
      </c>
      <c r="B306" s="5" t="s">
        <v>589</v>
      </c>
      <c r="C306" s="6">
        <f t="shared" si="5"/>
        <v>71.9774647887324</v>
      </c>
      <c r="D306" s="6">
        <f>IFERROR(VLOOKUP(A306,【A】!A:C,3,0),0)</f>
        <v>74.9718309859155</v>
      </c>
      <c r="E306" s="6">
        <f>IFERROR((VLOOKUP(A306,【B职务】!A:I,8,0)*3+VLOOKUP(A306,【B特殊】!A:I,8,0))/(3+VLOOKUP(A306,【B特殊】!A:I,9,0)),0)+IFERROR(VLOOKUP(A306,【B职务】!A:C,3,0),0)</f>
        <v>60</v>
      </c>
      <c r="F306" s="1" t="s">
        <v>635</v>
      </c>
      <c r="G306" s="1" t="s">
        <v>636</v>
      </c>
    </row>
    <row r="307" spans="1:7">
      <c r="A307" s="4">
        <v>202361115011</v>
      </c>
      <c r="B307" s="5" t="s">
        <v>590</v>
      </c>
      <c r="C307" s="6">
        <f t="shared" si="5"/>
        <v>71.070476056338</v>
      </c>
      <c r="D307" s="6">
        <f>IFERROR(VLOOKUP(A307,【A】!A:C,3,0),0)</f>
        <v>72.1408450704225</v>
      </c>
      <c r="E307" s="6">
        <f>IFERROR((VLOOKUP(A307,【B职务】!A:I,8,0)*3+VLOOKUP(A307,【B特殊】!A:I,8,0))/(3+VLOOKUP(A307,【B特殊】!A:I,9,0)),0)+IFERROR(VLOOKUP(A307,【B职务】!A:C,3,0),0)</f>
        <v>66.789</v>
      </c>
      <c r="F307" s="1" t="s">
        <v>635</v>
      </c>
      <c r="G307" s="1" t="s">
        <v>636</v>
      </c>
    </row>
    <row r="308" spans="1:7">
      <c r="A308" s="4">
        <v>202361115012</v>
      </c>
      <c r="B308" s="5" t="s">
        <v>591</v>
      </c>
      <c r="C308" s="6">
        <f t="shared" si="5"/>
        <v>67.1323943661972</v>
      </c>
      <c r="D308" s="6">
        <f>IFERROR(VLOOKUP(A308,【A】!A:C,3,0),0)</f>
        <v>68.9154929577465</v>
      </c>
      <c r="E308" s="6">
        <f>IFERROR((VLOOKUP(A308,【B职务】!A:I,8,0)*3+VLOOKUP(A308,【B特殊】!A:I,8,0))/(3+VLOOKUP(A308,【B特殊】!A:I,9,0)),0)+IFERROR(VLOOKUP(A308,【B职务】!A:C,3,0),0)</f>
        <v>60</v>
      </c>
      <c r="F308" s="1" t="s">
        <v>635</v>
      </c>
      <c r="G308" s="1" t="s">
        <v>636</v>
      </c>
    </row>
    <row r="309" spans="1:7">
      <c r="A309" s="4">
        <v>202361115013</v>
      </c>
      <c r="B309" s="5" t="s">
        <v>592</v>
      </c>
      <c r="C309" s="6">
        <f t="shared" si="5"/>
        <v>67.7859154929578</v>
      </c>
      <c r="D309" s="6">
        <f>IFERROR(VLOOKUP(A309,【A】!A:C,3,0),0)</f>
        <v>69.7323943661972</v>
      </c>
      <c r="E309" s="6">
        <f>IFERROR((VLOOKUP(A309,【B职务】!A:I,8,0)*3+VLOOKUP(A309,【B特殊】!A:I,8,0))/(3+VLOOKUP(A309,【B特殊】!A:I,9,0)),0)+IFERROR(VLOOKUP(A309,【B职务】!A:C,3,0),0)</f>
        <v>60</v>
      </c>
      <c r="F309" s="1" t="s">
        <v>635</v>
      </c>
      <c r="G309" s="1" t="s">
        <v>636</v>
      </c>
    </row>
    <row r="310" spans="1:7">
      <c r="A310" s="4">
        <v>202361115014</v>
      </c>
      <c r="B310" s="5" t="s">
        <v>593</v>
      </c>
      <c r="C310" s="6">
        <f t="shared" si="5"/>
        <v>82.3047375160051</v>
      </c>
      <c r="D310" s="6">
        <f>IFERROR(VLOOKUP(A310,【A】!A:C,3,0),0)</f>
        <v>86.9718309859155</v>
      </c>
      <c r="E310" s="6">
        <f>IFERROR((VLOOKUP(A310,【B职务】!A:I,8,0)*3+VLOOKUP(A310,【B特殊】!A:I,8,0))/(3+VLOOKUP(A310,【B特殊】!A:I,9,0)),0)+IFERROR(VLOOKUP(A310,【B职务】!A:C,3,0),0)</f>
        <v>63.6363636363636</v>
      </c>
      <c r="F310" s="1" t="s">
        <v>635</v>
      </c>
      <c r="G310" s="1" t="s">
        <v>636</v>
      </c>
    </row>
    <row r="311" spans="1:7">
      <c r="A311" s="4">
        <v>202361115015</v>
      </c>
      <c r="B311" s="5" t="s">
        <v>594</v>
      </c>
      <c r="C311" s="6">
        <f t="shared" si="5"/>
        <v>78.0845070422535</v>
      </c>
      <c r="D311" s="6">
        <f>IFERROR(VLOOKUP(A311,【A】!A:C,3,0),0)</f>
        <v>82.6056338028169</v>
      </c>
      <c r="E311" s="6">
        <f>IFERROR((VLOOKUP(A311,【B职务】!A:I,8,0)*3+VLOOKUP(A311,【B特殊】!A:I,8,0))/(3+VLOOKUP(A311,【B特殊】!A:I,9,0)),0)+IFERROR(VLOOKUP(A311,【B职务】!A:C,3,0),0)</f>
        <v>60</v>
      </c>
      <c r="F311" s="1" t="s">
        <v>635</v>
      </c>
      <c r="G311" s="1" t="s">
        <v>636</v>
      </c>
    </row>
    <row r="312" spans="1:7">
      <c r="A312" s="4">
        <v>202361115016</v>
      </c>
      <c r="B312" s="5" t="s">
        <v>595</v>
      </c>
      <c r="C312" s="6">
        <f t="shared" si="5"/>
        <v>73.0704225352113</v>
      </c>
      <c r="D312" s="6">
        <f>IFERROR(VLOOKUP(A312,【A】!A:C,3,0),0)</f>
        <v>76.3380281690141</v>
      </c>
      <c r="E312" s="6">
        <f>IFERROR((VLOOKUP(A312,【B职务】!A:I,8,0)*3+VLOOKUP(A312,【B特殊】!A:I,8,0))/(3+VLOOKUP(A312,【B特殊】!A:I,9,0)),0)+IFERROR(VLOOKUP(A312,【B职务】!A:C,3,0),0)</f>
        <v>60</v>
      </c>
      <c r="F312" s="1" t="s">
        <v>635</v>
      </c>
      <c r="G312" s="1" t="s">
        <v>636</v>
      </c>
    </row>
    <row r="313" spans="1:7">
      <c r="A313" s="4">
        <v>202361115017</v>
      </c>
      <c r="B313" s="5" t="s">
        <v>596</v>
      </c>
      <c r="C313" s="6">
        <f t="shared" si="5"/>
        <v>75.1218788732394</v>
      </c>
      <c r="D313" s="6">
        <f>IFERROR(VLOOKUP(A313,【A】!A:C,3,0),0)</f>
        <v>77.1830985915493</v>
      </c>
      <c r="E313" s="6">
        <f>IFERROR((VLOOKUP(A313,【B职务】!A:I,8,0)*3+VLOOKUP(A313,【B特殊】!A:I,8,0))/(3+VLOOKUP(A313,【B特殊】!A:I,9,0)),0)+IFERROR(VLOOKUP(A313,【B职务】!A:C,3,0),0)</f>
        <v>66.877</v>
      </c>
      <c r="F313" s="1" t="s">
        <v>635</v>
      </c>
      <c r="G313" s="1" t="s">
        <v>636</v>
      </c>
    </row>
    <row r="314" spans="1:7">
      <c r="A314" s="4">
        <v>202361115018</v>
      </c>
      <c r="B314" s="5" t="s">
        <v>597</v>
      </c>
      <c r="C314" s="6">
        <f t="shared" si="5"/>
        <v>88.0703497347723</v>
      </c>
      <c r="D314" s="6">
        <f>IFERROR(VLOOKUP(A314,【A】!A:C,3,0),0)</f>
        <v>88.3239436619718</v>
      </c>
      <c r="E314" s="6">
        <f>IFERROR((VLOOKUP(A314,【B职务】!A:I,8,0)*3+VLOOKUP(A314,【B特殊】!A:I,8,0))/(3+VLOOKUP(A314,【B特殊】!A:I,9,0)),0)+IFERROR(VLOOKUP(A314,【B职务】!A:C,3,0),0)</f>
        <v>87.055974025974</v>
      </c>
      <c r="F314" s="1" t="s">
        <v>635</v>
      </c>
      <c r="G314" s="1" t="s">
        <v>636</v>
      </c>
    </row>
    <row r="315" spans="1:7">
      <c r="A315" s="4">
        <v>202361115019</v>
      </c>
      <c r="B315" s="5" t="s">
        <v>598</v>
      </c>
      <c r="C315" s="6">
        <f t="shared" si="5"/>
        <v>61.5211267605634</v>
      </c>
      <c r="D315" s="6">
        <f>IFERROR(VLOOKUP(A315,【A】!A:C,3,0),0)</f>
        <v>61.9014084507042</v>
      </c>
      <c r="E315" s="6">
        <f>IFERROR((VLOOKUP(A315,【B职务】!A:I,8,0)*3+VLOOKUP(A315,【B特殊】!A:I,8,0))/(3+VLOOKUP(A315,【B特殊】!A:I,9,0)),0)+IFERROR(VLOOKUP(A315,【B职务】!A:C,3,0),0)</f>
        <v>60</v>
      </c>
      <c r="F315" s="1" t="s">
        <v>635</v>
      </c>
      <c r="G315" s="1" t="s">
        <v>636</v>
      </c>
    </row>
    <row r="316" spans="1:7">
      <c r="A316" s="4">
        <v>202361115020</v>
      </c>
      <c r="B316" s="5" t="s">
        <v>599</v>
      </c>
      <c r="C316" s="6">
        <f t="shared" si="5"/>
        <v>63.2338028169014</v>
      </c>
      <c r="D316" s="6">
        <f>IFERROR(VLOOKUP(A316,【A】!A:C,3,0),0)</f>
        <v>64.0422535211268</v>
      </c>
      <c r="E316" s="6">
        <f>IFERROR((VLOOKUP(A316,【B职务】!A:I,8,0)*3+VLOOKUP(A316,【B特殊】!A:I,8,0))/(3+VLOOKUP(A316,【B特殊】!A:I,9,0)),0)+IFERROR(VLOOKUP(A316,【B职务】!A:C,3,0),0)</f>
        <v>60</v>
      </c>
      <c r="F316" s="1" t="s">
        <v>635</v>
      </c>
      <c r="G316" s="1" t="s">
        <v>636</v>
      </c>
    </row>
    <row r="317" spans="1:7">
      <c r="A317" s="4">
        <v>202361115021</v>
      </c>
      <c r="B317" s="5" t="s">
        <v>600</v>
      </c>
      <c r="C317" s="6">
        <f t="shared" si="5"/>
        <v>69.5774647887324</v>
      </c>
      <c r="D317" s="6">
        <f>IFERROR(VLOOKUP(A317,【A】!A:C,3,0),0)</f>
        <v>71.9718309859155</v>
      </c>
      <c r="E317" s="6">
        <f>IFERROR((VLOOKUP(A317,【B职务】!A:I,8,0)*3+VLOOKUP(A317,【B特殊】!A:I,8,0))/(3+VLOOKUP(A317,【B特殊】!A:I,9,0)),0)+IFERROR(VLOOKUP(A317,【B职务】!A:C,3,0),0)</f>
        <v>60</v>
      </c>
      <c r="F317" s="1" t="s">
        <v>635</v>
      </c>
      <c r="G317" s="1" t="s">
        <v>636</v>
      </c>
    </row>
    <row r="318" spans="1:7">
      <c r="A318" s="4">
        <v>202361115022</v>
      </c>
      <c r="B318" s="5" t="s">
        <v>601</v>
      </c>
      <c r="C318" s="6">
        <f t="shared" si="5"/>
        <v>61.6901408450704</v>
      </c>
      <c r="D318" s="6">
        <f>IFERROR(VLOOKUP(A318,【A】!A:C,3,0),0)</f>
        <v>62.112676056338</v>
      </c>
      <c r="E318" s="6">
        <f>IFERROR((VLOOKUP(A318,【B职务】!A:I,8,0)*3+VLOOKUP(A318,【B特殊】!A:I,8,0))/(3+VLOOKUP(A318,【B特殊】!A:I,9,0)),0)+IFERROR(VLOOKUP(A318,【B职务】!A:C,3,0),0)</f>
        <v>60</v>
      </c>
      <c r="F318" s="1" t="s">
        <v>635</v>
      </c>
      <c r="G318" s="1" t="s">
        <v>636</v>
      </c>
    </row>
    <row r="319" spans="1:7">
      <c r="A319" s="4">
        <v>202361115023</v>
      </c>
      <c r="B319" s="5" t="s">
        <v>602</v>
      </c>
      <c r="C319" s="6">
        <f t="shared" si="5"/>
        <v>69.081690140845</v>
      </c>
      <c r="D319" s="6">
        <f>IFERROR(VLOOKUP(A319,【A】!A:C,3,0),0)</f>
        <v>71.3521126760563</v>
      </c>
      <c r="E319" s="6">
        <f>IFERROR((VLOOKUP(A319,【B职务】!A:I,8,0)*3+VLOOKUP(A319,【B特殊】!A:I,8,0))/(3+VLOOKUP(A319,【B特殊】!A:I,9,0)),0)+IFERROR(VLOOKUP(A319,【B职务】!A:C,3,0),0)</f>
        <v>60</v>
      </c>
      <c r="F319" s="1" t="s">
        <v>635</v>
      </c>
      <c r="G319" s="1" t="s">
        <v>636</v>
      </c>
    </row>
    <row r="320" spans="1:7">
      <c r="A320" s="4">
        <v>202361115024</v>
      </c>
      <c r="B320" s="5" t="s">
        <v>603</v>
      </c>
      <c r="C320" s="6">
        <f t="shared" si="5"/>
        <v>69.0704225352113</v>
      </c>
      <c r="D320" s="6">
        <f>IFERROR(VLOOKUP(A320,【A】!A:C,3,0),0)</f>
        <v>71.3380281690141</v>
      </c>
      <c r="E320" s="6">
        <f>IFERROR((VLOOKUP(A320,【B职务】!A:I,8,0)*3+VLOOKUP(A320,【B特殊】!A:I,8,0))/(3+VLOOKUP(A320,【B特殊】!A:I,9,0)),0)+IFERROR(VLOOKUP(A320,【B职务】!A:C,3,0),0)</f>
        <v>60</v>
      </c>
      <c r="F320" s="1" t="s">
        <v>635</v>
      </c>
      <c r="G320" s="1" t="s">
        <v>636</v>
      </c>
    </row>
    <row r="321" spans="1:7">
      <c r="A321" s="4">
        <v>202361115025</v>
      </c>
      <c r="B321" s="5" t="s">
        <v>604</v>
      </c>
      <c r="C321" s="6">
        <f t="shared" si="5"/>
        <v>80.9998352112676</v>
      </c>
      <c r="D321" s="6">
        <f>IFERROR(VLOOKUP(A321,【A】!A:C,3,0),0)</f>
        <v>79.0281690140845</v>
      </c>
      <c r="E321" s="6">
        <f>IFERROR((VLOOKUP(A321,【B职务】!A:I,8,0)*3+VLOOKUP(A321,【B特殊】!A:I,8,0))/(3+VLOOKUP(A321,【B特殊】!A:I,9,0)),0)+IFERROR(VLOOKUP(A321,【B职务】!A:C,3,0),0)</f>
        <v>88.8865</v>
      </c>
      <c r="F321" s="1" t="s">
        <v>635</v>
      </c>
      <c r="G321" s="1" t="s">
        <v>636</v>
      </c>
    </row>
    <row r="322" spans="1:7">
      <c r="A322" s="4">
        <v>202361115026</v>
      </c>
      <c r="B322" s="5" t="s">
        <v>605</v>
      </c>
      <c r="C322" s="6">
        <f t="shared" si="5"/>
        <v>74.2494718309859</v>
      </c>
      <c r="D322" s="6">
        <f>IFERROR(VLOOKUP(A322,【A】!A:C,3,0),0)</f>
        <v>73.5774647887324</v>
      </c>
      <c r="E322" s="6">
        <f>IFERROR((VLOOKUP(A322,【B职务】!A:I,8,0)*3+VLOOKUP(A322,【B特殊】!A:I,8,0))/(3+VLOOKUP(A322,【B特殊】!A:I,9,0)),0)+IFERROR(VLOOKUP(A322,【B职务】!A:C,3,0),0)</f>
        <v>76.9375</v>
      </c>
      <c r="F322" s="1" t="s">
        <v>635</v>
      </c>
      <c r="G322" s="1" t="s">
        <v>636</v>
      </c>
    </row>
    <row r="323" spans="1:7">
      <c r="A323" s="4">
        <v>202361115027</v>
      </c>
      <c r="B323" s="5" t="s">
        <v>606</v>
      </c>
      <c r="C323" s="6">
        <f t="shared" si="5"/>
        <v>83.0632394366197</v>
      </c>
      <c r="D323" s="6">
        <f>IFERROR(VLOOKUP(A323,【A】!A:C,3,0),0)</f>
        <v>81.5915492957746</v>
      </c>
      <c r="E323" s="6">
        <f>IFERROR((VLOOKUP(A323,【B职务】!A:I,8,0)*3+VLOOKUP(A323,【B特殊】!A:I,8,0))/(3+VLOOKUP(A323,【B特殊】!A:I,9,0)),0)+IFERROR(VLOOKUP(A323,【B职务】!A:C,3,0),0)</f>
        <v>88.95</v>
      </c>
      <c r="F323" s="1" t="s">
        <v>635</v>
      </c>
      <c r="G323" s="1" t="s">
        <v>636</v>
      </c>
    </row>
    <row r="324" spans="1:7">
      <c r="A324" s="4">
        <v>202361115028</v>
      </c>
      <c r="B324" s="5" t="s">
        <v>607</v>
      </c>
      <c r="C324" s="6">
        <f t="shared" si="5"/>
        <v>72.8901408450704</v>
      </c>
      <c r="D324" s="6">
        <f>IFERROR(VLOOKUP(A324,【A】!A:C,3,0),0)</f>
        <v>76.112676056338</v>
      </c>
      <c r="E324" s="6">
        <f>IFERROR((VLOOKUP(A324,【B职务】!A:I,8,0)*3+VLOOKUP(A324,【B特殊】!A:I,8,0))/(3+VLOOKUP(A324,【B特殊】!A:I,9,0)),0)+IFERROR(VLOOKUP(A324,【B职务】!A:C,3,0),0)</f>
        <v>60</v>
      </c>
      <c r="F324" s="1" t="s">
        <v>635</v>
      </c>
      <c r="G324" s="1" t="s">
        <v>636</v>
      </c>
    </row>
    <row r="325" spans="1:7">
      <c r="A325" s="4">
        <v>202361115029</v>
      </c>
      <c r="B325" s="5" t="s">
        <v>608</v>
      </c>
      <c r="C325" s="6">
        <f t="shared" si="5"/>
        <v>62.8957746478874</v>
      </c>
      <c r="D325" s="6">
        <f>IFERROR(VLOOKUP(A325,【A】!A:C,3,0),0)</f>
        <v>63.6197183098592</v>
      </c>
      <c r="E325" s="6">
        <f>IFERROR((VLOOKUP(A325,【B职务】!A:I,8,0)*3+VLOOKUP(A325,【B特殊】!A:I,8,0))/(3+VLOOKUP(A325,【B特殊】!A:I,9,0)),0)+IFERROR(VLOOKUP(A325,【B职务】!A:C,3,0),0)</f>
        <v>60</v>
      </c>
      <c r="F325" s="1" t="s">
        <v>635</v>
      </c>
      <c r="G325" s="1" t="s">
        <v>636</v>
      </c>
    </row>
    <row r="326" spans="1:7">
      <c r="A326" s="4">
        <v>202361115030</v>
      </c>
      <c r="B326" s="5" t="s">
        <v>609</v>
      </c>
      <c r="C326" s="6">
        <f t="shared" si="5"/>
        <v>73.0338746478874</v>
      </c>
      <c r="D326" s="6">
        <f>IFERROR(VLOOKUP(A326,【A】!A:C,3,0),0)</f>
        <v>74.6197183098592</v>
      </c>
      <c r="E326" s="6">
        <f>IFERROR((VLOOKUP(A326,【B职务】!A:I,8,0)*3+VLOOKUP(A326,【B特殊】!A:I,8,0))/(3+VLOOKUP(A326,【B特殊】!A:I,9,0)),0)+IFERROR(VLOOKUP(A326,【B职务】!A:C,3,0),0)</f>
        <v>66.6905</v>
      </c>
      <c r="F326" s="1" t="s">
        <v>635</v>
      </c>
      <c r="G326" s="1" t="s">
        <v>636</v>
      </c>
    </row>
    <row r="327" spans="1:7">
      <c r="A327" s="4">
        <v>202361115031</v>
      </c>
      <c r="B327" s="5" t="s">
        <v>610</v>
      </c>
      <c r="C327" s="6">
        <f t="shared" si="5"/>
        <v>72.0901408450704</v>
      </c>
      <c r="D327" s="6">
        <f>IFERROR(VLOOKUP(A327,【A】!A:C,3,0),0)</f>
        <v>75.112676056338</v>
      </c>
      <c r="E327" s="6">
        <f>IFERROR((VLOOKUP(A327,【B职务】!A:I,8,0)*3+VLOOKUP(A327,【B特殊】!A:I,8,0))/(3+VLOOKUP(A327,【B特殊】!A:I,9,0)),0)+IFERROR(VLOOKUP(A327,【B职务】!A:C,3,0),0)</f>
        <v>60</v>
      </c>
      <c r="F327" s="1" t="s">
        <v>635</v>
      </c>
      <c r="G327" s="1" t="s">
        <v>636</v>
      </c>
    </row>
    <row r="328" spans="1:7">
      <c r="A328" s="4">
        <v>202361115032</v>
      </c>
      <c r="B328" s="5" t="s">
        <v>611</v>
      </c>
      <c r="C328" s="6">
        <f t="shared" si="5"/>
        <v>74.4338028169014</v>
      </c>
      <c r="D328" s="6">
        <f>IFERROR(VLOOKUP(A328,【A】!A:C,3,0),0)</f>
        <v>78.0422535211268</v>
      </c>
      <c r="E328" s="6">
        <f>IFERROR((VLOOKUP(A328,【B职务】!A:I,8,0)*3+VLOOKUP(A328,【B特殊】!A:I,8,0))/(3+VLOOKUP(A328,【B特殊】!A:I,9,0)),0)+IFERROR(VLOOKUP(A328,【B职务】!A:C,3,0),0)</f>
        <v>60</v>
      </c>
      <c r="F328" s="1" t="s">
        <v>635</v>
      </c>
      <c r="G328" s="1" t="s">
        <v>636</v>
      </c>
    </row>
    <row r="329" spans="1:7">
      <c r="A329" s="4">
        <v>202361115033</v>
      </c>
      <c r="B329" s="5" t="s">
        <v>612</v>
      </c>
      <c r="C329" s="6">
        <f t="shared" si="5"/>
        <v>76.9356957746479</v>
      </c>
      <c r="D329" s="6">
        <f>IFERROR(VLOOKUP(A329,【A】!A:C,3,0),0)</f>
        <v>74.4366197183099</v>
      </c>
      <c r="E329" s="6">
        <f>IFERROR((VLOOKUP(A329,【B职务】!A:I,8,0)*3+VLOOKUP(A329,【B特殊】!A:I,8,0))/(3+VLOOKUP(A329,【B特殊】!A:I,9,0)),0)+IFERROR(VLOOKUP(A329,【B职务】!A:C,3,0),0)</f>
        <v>86.932</v>
      </c>
      <c r="F329" s="1" t="s">
        <v>635</v>
      </c>
      <c r="G329" s="1" t="s">
        <v>636</v>
      </c>
    </row>
    <row r="330" spans="1:7">
      <c r="A330" s="4">
        <v>202361115034</v>
      </c>
      <c r="B330" s="5" t="s">
        <v>613</v>
      </c>
      <c r="C330" s="6">
        <f t="shared" si="5"/>
        <v>75.8103352112676</v>
      </c>
      <c r="D330" s="6">
        <f>IFERROR(VLOOKUP(A330,【A】!A:C,3,0),0)</f>
        <v>73.0281690140845</v>
      </c>
      <c r="E330" s="6">
        <f>IFERROR((VLOOKUP(A330,【B职务】!A:I,8,0)*3+VLOOKUP(A330,【B特殊】!A:I,8,0))/(3+VLOOKUP(A330,【B特殊】!A:I,9,0)),0)+IFERROR(VLOOKUP(A330,【B职务】!A:C,3,0),0)</f>
        <v>86.939</v>
      </c>
      <c r="F330" s="1" t="s">
        <v>635</v>
      </c>
      <c r="G330" s="1" t="s">
        <v>636</v>
      </c>
    </row>
    <row r="331" spans="1:7">
      <c r="A331" s="8"/>
      <c r="B331" s="8"/>
      <c r="C331" s="9">
        <f t="shared" si="5"/>
        <v>0</v>
      </c>
      <c r="D331" s="9">
        <f>IFERROR(VLOOKUP(A331,【A】!A:C,3,0),0)</f>
        <v>0</v>
      </c>
      <c r="E331" s="9">
        <f>IFERROR((VLOOKUP(A331,【B职务】!A:I,8,0)*3+VLOOKUP(A331,【B特殊】!A:I,8,0))/(3+VLOOKUP(A331,【B特殊】!A:I,9,0)),0)+IFERROR(VLOOKUP(A331,【B职务】!A:C,3,0),0)</f>
        <v>0</v>
      </c>
    </row>
    <row r="332" spans="1:7">
      <c r="A332" s="8"/>
      <c r="B332" s="8"/>
      <c r="C332" s="9">
        <f t="shared" si="5"/>
        <v>0</v>
      </c>
      <c r="D332" s="9">
        <f>IFERROR(VLOOKUP(A332,【A】!A:C,3,0),0)</f>
        <v>0</v>
      </c>
      <c r="E332" s="9">
        <f>IFERROR((VLOOKUP(A332,【B职务】!A:I,8,0)*3+VLOOKUP(A332,【B特殊】!A:I,8,0))/(3+VLOOKUP(A332,【B特殊】!A:I,9,0)),0)+IFERROR(VLOOKUP(A332,【B职务】!A:C,3,0),0)</f>
        <v>0</v>
      </c>
    </row>
    <row r="333" spans="1:7">
      <c r="A333" s="8"/>
      <c r="B333" s="8"/>
      <c r="C333" s="9">
        <f t="shared" si="5"/>
        <v>0</v>
      </c>
      <c r="D333" s="9">
        <f>IFERROR(VLOOKUP(A333,【A】!A:C,3,0),0)</f>
        <v>0</v>
      </c>
      <c r="E333" s="9">
        <f>IFERROR((VLOOKUP(A333,【B职务】!A:I,8,0)*3+VLOOKUP(A333,【B特殊】!A:I,8,0))/(3+VLOOKUP(A333,【B特殊】!A:I,9,0)),0)+IFERROR(VLOOKUP(A333,【B职务】!A:C,3,0),0)</f>
        <v>0</v>
      </c>
    </row>
    <row r="334" spans="1:7">
      <c r="A334" s="8"/>
      <c r="B334" s="8"/>
      <c r="C334" s="9">
        <f t="shared" si="5"/>
        <v>0</v>
      </c>
      <c r="D334" s="9">
        <f>IFERROR(VLOOKUP(A334,【A】!A:C,3,0),0)</f>
        <v>0</v>
      </c>
      <c r="E334" s="9">
        <f>IFERROR((VLOOKUP(A334,【B职务】!A:I,8,0)*3+VLOOKUP(A334,【B特殊】!A:I,8,0))/(3+VLOOKUP(A334,【B特殊】!A:I,9,0)),0)+IFERROR(VLOOKUP(A334,【B职务】!A:C,3,0),0)</f>
        <v>0</v>
      </c>
    </row>
    <row r="335" spans="1:7">
      <c r="A335" s="8"/>
      <c r="B335" s="8"/>
      <c r="C335" s="9">
        <f t="shared" si="5"/>
        <v>0</v>
      </c>
      <c r="D335" s="9">
        <f>IFERROR(VLOOKUP(A335,【A】!A:C,3,0),0)</f>
        <v>0</v>
      </c>
      <c r="E335" s="9">
        <f>IFERROR((VLOOKUP(A335,【B职务】!A:I,8,0)*3+VLOOKUP(A335,【B特殊】!A:I,8,0))/(3+VLOOKUP(A335,【B特殊】!A:I,9,0)),0)+IFERROR(VLOOKUP(A335,【B职务】!A:C,3,0),0)</f>
        <v>0</v>
      </c>
    </row>
    <row r="336" spans="1:7">
      <c r="A336" s="8"/>
      <c r="B336" s="8"/>
      <c r="C336" s="9">
        <f t="shared" ref="C336:C375" si="6">IFERROR(SUM(D336*0.8+E336*0.2),0)</f>
        <v>0</v>
      </c>
      <c r="D336" s="9">
        <f>IFERROR(VLOOKUP(A336,【A】!A:C,3,0),0)</f>
        <v>0</v>
      </c>
      <c r="E336" s="9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9">
        <f t="shared" si="6"/>
        <v>0</v>
      </c>
      <c r="D337" s="9">
        <f>IFERROR(VLOOKUP(A337,【A】!A:C,3,0),0)</f>
        <v>0</v>
      </c>
      <c r="E337" s="9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9">
        <f t="shared" si="6"/>
        <v>0</v>
      </c>
      <c r="D338" s="9">
        <f>IFERROR(VLOOKUP(A338,【A】!A:C,3,0),0)</f>
        <v>0</v>
      </c>
      <c r="E338" s="9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9">
        <f t="shared" si="6"/>
        <v>0</v>
      </c>
      <c r="D339" s="9">
        <f>IFERROR(VLOOKUP(A339,【A】!A:C,3,0),0)</f>
        <v>0</v>
      </c>
      <c r="E339" s="9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9">
        <f t="shared" si="6"/>
        <v>0</v>
      </c>
      <c r="D340" s="9">
        <f>IFERROR(VLOOKUP(A340,【A】!A:C,3,0),0)</f>
        <v>0</v>
      </c>
      <c r="E340" s="9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9">
        <f t="shared" si="6"/>
        <v>0</v>
      </c>
      <c r="D341" s="9">
        <f>IFERROR(VLOOKUP(A341,【A】!A:C,3,0),0)</f>
        <v>0</v>
      </c>
      <c r="E341" s="9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9">
        <f t="shared" si="6"/>
        <v>0</v>
      </c>
      <c r="D342" s="9">
        <f>IFERROR(VLOOKUP(A342,【A】!A:C,3,0),0)</f>
        <v>0</v>
      </c>
      <c r="E342" s="9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9">
        <f t="shared" si="6"/>
        <v>0</v>
      </c>
      <c r="D343" s="9">
        <f>IFERROR(VLOOKUP(A343,【A】!A:C,3,0),0)</f>
        <v>0</v>
      </c>
      <c r="E343" s="9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9">
        <f t="shared" si="6"/>
        <v>0</v>
      </c>
      <c r="D344" s="9">
        <f>IFERROR(VLOOKUP(A344,【A】!A:C,3,0),0)</f>
        <v>0</v>
      </c>
      <c r="E344" s="9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9">
        <f t="shared" si="6"/>
        <v>0</v>
      </c>
      <c r="D345" s="9">
        <f>IFERROR(VLOOKUP(A345,【A】!A:C,3,0),0)</f>
        <v>0</v>
      </c>
      <c r="E345" s="9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9">
        <f t="shared" si="6"/>
        <v>0</v>
      </c>
      <c r="D346" s="9">
        <f>IFERROR(VLOOKUP(A346,【A】!A:C,3,0),0)</f>
        <v>0</v>
      </c>
      <c r="E346" s="9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9">
        <f t="shared" si="6"/>
        <v>0</v>
      </c>
      <c r="D347" s="9">
        <f>IFERROR(VLOOKUP(A347,【A】!A:C,3,0),0)</f>
        <v>0</v>
      </c>
      <c r="E347" s="9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9">
        <f t="shared" si="6"/>
        <v>0</v>
      </c>
      <c r="D348" s="9">
        <f>IFERROR(VLOOKUP(A348,【A】!A:C,3,0),0)</f>
        <v>0</v>
      </c>
      <c r="E348" s="9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9">
        <f t="shared" si="6"/>
        <v>0</v>
      </c>
      <c r="D349" s="9">
        <f>IFERROR(VLOOKUP(A349,【A】!A:C,3,0),0)</f>
        <v>0</v>
      </c>
      <c r="E349" s="9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9">
        <f t="shared" si="6"/>
        <v>0</v>
      </c>
      <c r="D350" s="9">
        <f>IFERROR(VLOOKUP(A350,【A】!A:C,3,0),0)</f>
        <v>0</v>
      </c>
      <c r="E350" s="9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9">
        <f t="shared" si="6"/>
        <v>0</v>
      </c>
      <c r="D351" s="9">
        <f>IFERROR(VLOOKUP(A351,【A】!A:C,3,0),0)</f>
        <v>0</v>
      </c>
      <c r="E351" s="9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9">
        <f t="shared" si="6"/>
        <v>0</v>
      </c>
      <c r="D352" s="9">
        <f>IFERROR(VLOOKUP(A352,【A】!A:C,3,0),0)</f>
        <v>0</v>
      </c>
      <c r="E352" s="9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9">
        <f t="shared" si="6"/>
        <v>0</v>
      </c>
      <c r="D353" s="9">
        <f>IFERROR(VLOOKUP(A353,【A】!A:C,3,0),0)</f>
        <v>0</v>
      </c>
      <c r="E353" s="9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9">
        <f t="shared" si="6"/>
        <v>0</v>
      </c>
      <c r="D354" s="9">
        <f>IFERROR(VLOOKUP(A354,【A】!A:C,3,0),0)</f>
        <v>0</v>
      </c>
      <c r="E354" s="9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9">
        <f t="shared" si="6"/>
        <v>0</v>
      </c>
      <c r="D355" s="9">
        <f>IFERROR(VLOOKUP(A355,【A】!A:C,3,0),0)</f>
        <v>0</v>
      </c>
      <c r="E355" s="9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9">
        <f t="shared" si="6"/>
        <v>0</v>
      </c>
      <c r="D356" s="9">
        <f>IFERROR(VLOOKUP(A356,【A】!A:C,3,0),0)</f>
        <v>0</v>
      </c>
      <c r="E356" s="9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9">
        <f t="shared" si="6"/>
        <v>0</v>
      </c>
      <c r="D357" s="9">
        <f>IFERROR(VLOOKUP(A357,【A】!A:C,3,0),0)</f>
        <v>0</v>
      </c>
      <c r="E357" s="9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9">
        <f t="shared" si="6"/>
        <v>0</v>
      </c>
      <c r="D358" s="9">
        <f>IFERROR(VLOOKUP(A358,【A】!A:C,3,0),0)</f>
        <v>0</v>
      </c>
      <c r="E358" s="9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9">
        <f t="shared" si="6"/>
        <v>0</v>
      </c>
      <c r="D359" s="9">
        <f>IFERROR(VLOOKUP(A359,【A】!A:C,3,0),0)</f>
        <v>0</v>
      </c>
      <c r="E359" s="9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9">
        <f t="shared" si="6"/>
        <v>0</v>
      </c>
      <c r="D360" s="9">
        <f>IFERROR(VLOOKUP(A360,【A】!A:C,3,0),0)</f>
        <v>0</v>
      </c>
      <c r="E360" s="9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9">
        <f t="shared" si="6"/>
        <v>0</v>
      </c>
      <c r="D361" s="9">
        <f>IFERROR(VLOOKUP(A361,【A】!A:C,3,0),0)</f>
        <v>0</v>
      </c>
      <c r="E361" s="9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9">
        <f t="shared" si="6"/>
        <v>0</v>
      </c>
      <c r="D362" s="9">
        <f>IFERROR(VLOOKUP(A362,【A】!A:C,3,0),0)</f>
        <v>0</v>
      </c>
      <c r="E362" s="9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9">
        <f t="shared" si="6"/>
        <v>0</v>
      </c>
      <c r="D363" s="9">
        <f>IFERROR(VLOOKUP(A363,【A】!A:C,3,0),0)</f>
        <v>0</v>
      </c>
      <c r="E363" s="9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9">
        <f t="shared" si="6"/>
        <v>0</v>
      </c>
      <c r="D364" s="9">
        <f>IFERROR(VLOOKUP(A364,【A】!A:C,3,0),0)</f>
        <v>0</v>
      </c>
      <c r="E364" s="9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9">
        <f t="shared" si="6"/>
        <v>0</v>
      </c>
      <c r="D365" s="9">
        <f>IFERROR(VLOOKUP(A365,【A】!A:C,3,0),0)</f>
        <v>0</v>
      </c>
      <c r="E365" s="9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9">
        <f t="shared" si="6"/>
        <v>0</v>
      </c>
      <c r="D366" s="9">
        <f>IFERROR(VLOOKUP(A366,【A】!A:C,3,0),0)</f>
        <v>0</v>
      </c>
      <c r="E366" s="9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9">
        <f t="shared" si="6"/>
        <v>0</v>
      </c>
      <c r="D367" s="9">
        <f>IFERROR(VLOOKUP(A367,【A】!A:C,3,0),0)</f>
        <v>0</v>
      </c>
      <c r="E367" s="9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9">
        <f t="shared" si="6"/>
        <v>0</v>
      </c>
      <c r="D368" s="9">
        <f>IFERROR(VLOOKUP(A368,【A】!A:C,3,0),0)</f>
        <v>0</v>
      </c>
      <c r="E368" s="9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9">
        <f t="shared" si="6"/>
        <v>0</v>
      </c>
      <c r="D369" s="9">
        <f>IFERROR(VLOOKUP(A369,【A】!A:C,3,0),0)</f>
        <v>0</v>
      </c>
      <c r="E369" s="9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9">
        <f t="shared" si="6"/>
        <v>0</v>
      </c>
      <c r="D370" s="9">
        <f>IFERROR(VLOOKUP(A370,【A】!A:C,3,0),0)</f>
        <v>0</v>
      </c>
      <c r="E370" s="9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9">
        <f t="shared" si="6"/>
        <v>0</v>
      </c>
      <c r="D371" s="9">
        <f>IFERROR(VLOOKUP(A371,【A】!A:C,3,0),0)</f>
        <v>0</v>
      </c>
      <c r="E371" s="9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9">
        <f t="shared" si="6"/>
        <v>0</v>
      </c>
      <c r="D372" s="9">
        <f>IFERROR(VLOOKUP(A372,【A】!A:C,3,0),0)</f>
        <v>0</v>
      </c>
      <c r="E372" s="9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9">
        <f t="shared" si="6"/>
        <v>0</v>
      </c>
      <c r="D373" s="9">
        <f>IFERROR(VLOOKUP(A373,【A】!A:C,3,0),0)</f>
        <v>0</v>
      </c>
      <c r="E373" s="9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9">
        <f t="shared" si="6"/>
        <v>0</v>
      </c>
      <c r="D374" s="9">
        <f>IFERROR(VLOOKUP(A374,【A】!A:C,3,0),0)</f>
        <v>0</v>
      </c>
      <c r="E374" s="9">
        <f>IFERROR((VLOOKUP(A374,【B职务】!A:I,8,0)*3+VLOOKUP(A374,【B特殊】!A:I,8,0))/(3+VLOOKUP(A374,【B特殊】!A:I,9,0)),0)+IFERROR(VLOOKUP(A374,【B职务】!A:C,3,0),0)</f>
        <v>0</v>
      </c>
    </row>
    <row r="375" spans="1:5">
      <c r="C375" s="9">
        <f t="shared" si="6"/>
        <v>0</v>
      </c>
      <c r="D375" s="9">
        <f>IFERROR(VLOOKUP(A375,【A】!A:C,3,0),0)</f>
        <v>0</v>
      </c>
      <c r="E375" s="9">
        <f>IFERROR((VLOOKUP(A375,【B职务】!A:I,8,0)*3+VLOOKUP(A375,【B特殊】!A:I,8,0))/(3+VLOOKUP(A375,【B特殊】!A:I,9,0)),0)+IFERROR(VLOOKUP(A375,【B职务】!A:C,3,0),0)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.90740740740741" defaultRowHeight="14.4"/>
  <sheetData>
    <row r="1" spans="1:1">
      <c r="A1" t="s">
        <v>614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任妍@</cp:lastModifiedBy>
  <dcterms:created xsi:type="dcterms:W3CDTF">2018-03-22T08:16:00Z</dcterms:created>
  <dcterms:modified xsi:type="dcterms:W3CDTF">2025-09-07T02:59:05Z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KSORubyTemplateID">
    <vt:lpwstr>20</vt:lpwstr>
  </property>
  <property fmtid="{D5CDD505-2E9C-101B-9397-08002B2CF9AE}" pid="4" name="ICV">
    <vt:lpwstr>E2D9E680374E4E7C8B985C694DC8AC6A_13</vt:lpwstr>
  </property>
</Properties>
</file>